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CN735907\Desktop\HP用パスあり\"/>
    </mc:Choice>
  </mc:AlternateContent>
  <bookViews>
    <workbookView xWindow="90" yWindow="75" windowWidth="12000" windowHeight="7350"/>
  </bookViews>
  <sheets>
    <sheet name="説明" sheetId="6" r:id="rId1"/>
    <sheet name="基本情報登録" sheetId="7" r:id="rId2"/>
    <sheet name="入力" sheetId="12" r:id="rId3"/>
    <sheet name="健保正" sheetId="9" r:id="rId4"/>
    <sheet name="健保副" sheetId="13" r:id="rId5"/>
    <sheet name="年金正" sheetId="14" r:id="rId6"/>
  </sheets>
  <calcPr calcId="152511"/>
</workbook>
</file>

<file path=xl/calcChain.xml><?xml version="1.0" encoding="utf-8"?>
<calcChain xmlns="http://schemas.openxmlformats.org/spreadsheetml/2006/main">
  <c r="G137" i="12" l="1"/>
  <c r="G109" i="12"/>
  <c r="G81" i="12"/>
  <c r="G53" i="12"/>
  <c r="G25" i="12"/>
  <c r="G135" i="12" l="1"/>
  <c r="G131" i="12"/>
  <c r="H131" i="12" s="1"/>
  <c r="G107" i="12"/>
  <c r="H103" i="12"/>
  <c r="I112" i="12" s="1"/>
  <c r="G103" i="12"/>
  <c r="G79" i="12"/>
  <c r="G75" i="12"/>
  <c r="H75" i="12" s="1"/>
  <c r="G51" i="12"/>
  <c r="G47" i="12"/>
  <c r="H47" i="12" s="1"/>
  <c r="I140" i="12" l="1"/>
  <c r="I134" i="12"/>
  <c r="I139" i="12"/>
  <c r="I136" i="12"/>
  <c r="H132" i="12" s="1"/>
  <c r="I133" i="12"/>
  <c r="I131" i="12"/>
  <c r="I138" i="12"/>
  <c r="I135" i="12"/>
  <c r="H133" i="12"/>
  <c r="I137" i="12"/>
  <c r="I132" i="12"/>
  <c r="I107" i="12"/>
  <c r="I105" i="12"/>
  <c r="I111" i="12"/>
  <c r="I104" i="12"/>
  <c r="I109" i="12"/>
  <c r="H105" i="12"/>
  <c r="I110" i="12"/>
  <c r="I103" i="12"/>
  <c r="I108" i="12"/>
  <c r="H104" i="12"/>
  <c r="I106" i="12"/>
  <c r="I84" i="12"/>
  <c r="I78" i="12"/>
  <c r="H76" i="12"/>
  <c r="I83" i="12"/>
  <c r="I80" i="12"/>
  <c r="I77" i="12"/>
  <c r="I75" i="12"/>
  <c r="I82" i="12"/>
  <c r="I79" i="12"/>
  <c r="H77" i="12"/>
  <c r="I81" i="12"/>
  <c r="I76" i="12"/>
  <c r="I54" i="12"/>
  <c r="I51" i="12"/>
  <c r="I53" i="12"/>
  <c r="H49" i="12" s="1"/>
  <c r="I48" i="12"/>
  <c r="I56" i="12"/>
  <c r="I50" i="12"/>
  <c r="I55" i="12"/>
  <c r="I52" i="12"/>
  <c r="I49" i="12"/>
  <c r="I47" i="12"/>
  <c r="H48" i="12" s="1"/>
  <c r="I216" i="9"/>
  <c r="I188" i="9"/>
  <c r="I160" i="9"/>
  <c r="I132" i="9"/>
  <c r="I104" i="9"/>
  <c r="I201" i="14" l="1"/>
  <c r="I173" i="14"/>
  <c r="I145" i="14"/>
  <c r="I117" i="14"/>
  <c r="I89" i="14"/>
  <c r="Y16" i="14" l="1"/>
  <c r="Q16" i="14"/>
  <c r="DU223" i="14"/>
  <c r="DP223" i="14"/>
  <c r="DN223" i="14"/>
  <c r="CJ221" i="14"/>
  <c r="AV221" i="14"/>
  <c r="AA221" i="14"/>
  <c r="R221" i="14"/>
  <c r="DP220" i="14"/>
  <c r="DN220" i="14"/>
  <c r="DP217" i="14"/>
  <c r="AV216" i="14"/>
  <c r="AA216" i="14"/>
  <c r="R216" i="14"/>
  <c r="DP211" i="14"/>
  <c r="DN211" i="14"/>
  <c r="AV211" i="14"/>
  <c r="AA211" i="14"/>
  <c r="R211" i="14"/>
  <c r="DP208" i="14"/>
  <c r="DN208" i="14"/>
  <c r="CP206" i="14"/>
  <c r="CI206" i="14"/>
  <c r="BN206" i="14"/>
  <c r="AU206" i="14"/>
  <c r="DP205" i="14"/>
  <c r="DN205" i="14"/>
  <c r="DK201" i="14"/>
  <c r="BR201" i="14"/>
  <c r="X201" i="14"/>
  <c r="DU195" i="14"/>
  <c r="DP195" i="14"/>
  <c r="DN195" i="14"/>
  <c r="AV193" i="14"/>
  <c r="AA193" i="14"/>
  <c r="R193" i="14"/>
  <c r="DP192" i="14"/>
  <c r="DN192" i="14"/>
  <c r="DP189" i="14"/>
  <c r="AV188" i="14"/>
  <c r="AA188" i="14"/>
  <c r="R188" i="14"/>
  <c r="DP183" i="14"/>
  <c r="DN183" i="14"/>
  <c r="AV183" i="14"/>
  <c r="AA183" i="14"/>
  <c r="R183" i="14"/>
  <c r="DP180" i="14"/>
  <c r="DN180" i="14"/>
  <c r="CP178" i="14"/>
  <c r="CI178" i="14"/>
  <c r="BN178" i="14"/>
  <c r="AU178" i="14"/>
  <c r="DP177" i="14"/>
  <c r="DN177" i="14"/>
  <c r="DK173" i="14"/>
  <c r="BR173" i="14"/>
  <c r="X173" i="14"/>
  <c r="DU167" i="14"/>
  <c r="DP167" i="14"/>
  <c r="DN167" i="14"/>
  <c r="CJ165" i="14"/>
  <c r="AV165" i="14"/>
  <c r="AA165" i="14"/>
  <c r="R165" i="14"/>
  <c r="DP164" i="14"/>
  <c r="DN164" i="14"/>
  <c r="DP161" i="14"/>
  <c r="AV160" i="14"/>
  <c r="AA160" i="14"/>
  <c r="R160" i="14"/>
  <c r="DP155" i="14"/>
  <c r="DN155" i="14"/>
  <c r="AV155" i="14"/>
  <c r="AA155" i="14"/>
  <c r="R155" i="14"/>
  <c r="DP152" i="14"/>
  <c r="DN152" i="14"/>
  <c r="CP150" i="14"/>
  <c r="CI150" i="14"/>
  <c r="BN150" i="14"/>
  <c r="AU150" i="14"/>
  <c r="DP149" i="14"/>
  <c r="DN149" i="14"/>
  <c r="DK145" i="14"/>
  <c r="BR145" i="14"/>
  <c r="X145" i="14"/>
  <c r="DU139" i="14"/>
  <c r="DP139" i="14"/>
  <c r="DN139" i="14"/>
  <c r="CJ137" i="14"/>
  <c r="AV137" i="14"/>
  <c r="AA137" i="14"/>
  <c r="R137" i="14"/>
  <c r="DP136" i="14"/>
  <c r="DN136" i="14"/>
  <c r="DP133" i="14"/>
  <c r="AV132" i="14"/>
  <c r="AA132" i="14"/>
  <c r="R132" i="14"/>
  <c r="DP127" i="14"/>
  <c r="DN127" i="14"/>
  <c r="AV127" i="14"/>
  <c r="AA127" i="14"/>
  <c r="R127" i="14"/>
  <c r="DP124" i="14"/>
  <c r="DN124" i="14"/>
  <c r="CP122" i="14"/>
  <c r="CI122" i="14"/>
  <c r="BN122" i="14"/>
  <c r="AU122" i="14"/>
  <c r="DP121" i="14"/>
  <c r="DN121" i="14"/>
  <c r="DK117" i="14"/>
  <c r="BR117" i="14"/>
  <c r="X117" i="14"/>
  <c r="DU111" i="14"/>
  <c r="DP111" i="14"/>
  <c r="DN111" i="14"/>
  <c r="AV109" i="14"/>
  <c r="AA109" i="14"/>
  <c r="R109" i="14"/>
  <c r="I109" i="14"/>
  <c r="DP108" i="14"/>
  <c r="DN108" i="14"/>
  <c r="DP105" i="14"/>
  <c r="AV104" i="14"/>
  <c r="AA104" i="14"/>
  <c r="R104" i="14"/>
  <c r="I104" i="14"/>
  <c r="DP99" i="14"/>
  <c r="DN99" i="14"/>
  <c r="AV99" i="14"/>
  <c r="AA99" i="14"/>
  <c r="R99" i="14"/>
  <c r="I99" i="14"/>
  <c r="DP96" i="14"/>
  <c r="DN96" i="14"/>
  <c r="CP94" i="14"/>
  <c r="CI94" i="14"/>
  <c r="BU94" i="14"/>
  <c r="BN94" i="14"/>
  <c r="AU94" i="14"/>
  <c r="DP93" i="14"/>
  <c r="DN93" i="14"/>
  <c r="DK89" i="14"/>
  <c r="CT89" i="14"/>
  <c r="BR89" i="14"/>
  <c r="X89" i="14"/>
  <c r="Q49" i="14"/>
  <c r="Q42" i="14"/>
  <c r="Q35" i="14"/>
  <c r="Q27" i="14"/>
  <c r="T24" i="14"/>
  <c r="DU223" i="13" l="1"/>
  <c r="DP223" i="13"/>
  <c r="DN223" i="13"/>
  <c r="CJ221" i="13"/>
  <c r="AV221" i="13"/>
  <c r="AA221" i="13"/>
  <c r="R221" i="13"/>
  <c r="DP220" i="13"/>
  <c r="DN220" i="13"/>
  <c r="DP217" i="13"/>
  <c r="AV216" i="13"/>
  <c r="AA216" i="13"/>
  <c r="R216" i="13"/>
  <c r="DP211" i="13"/>
  <c r="DN211" i="13"/>
  <c r="AV211" i="13"/>
  <c r="AA211" i="13"/>
  <c r="R211" i="13"/>
  <c r="DP208" i="13"/>
  <c r="DN208" i="13"/>
  <c r="CP206" i="13"/>
  <c r="CI206" i="13"/>
  <c r="BN206" i="13"/>
  <c r="AU206" i="13"/>
  <c r="DP205" i="13"/>
  <c r="DN205" i="13"/>
  <c r="BR201" i="13"/>
  <c r="X201" i="13"/>
  <c r="I201" i="13"/>
  <c r="DU195" i="13"/>
  <c r="DP195" i="13"/>
  <c r="DN195" i="13"/>
  <c r="AV193" i="13"/>
  <c r="AA193" i="13"/>
  <c r="R193" i="13"/>
  <c r="DP192" i="13"/>
  <c r="DN192" i="13"/>
  <c r="DP189" i="13"/>
  <c r="AV188" i="13"/>
  <c r="AA188" i="13"/>
  <c r="R188" i="13"/>
  <c r="DP183" i="13"/>
  <c r="DN183" i="13"/>
  <c r="AV183" i="13"/>
  <c r="AA183" i="13"/>
  <c r="R183" i="13"/>
  <c r="DP180" i="13"/>
  <c r="DN180" i="13"/>
  <c r="CP178" i="13"/>
  <c r="CI178" i="13"/>
  <c r="BN178" i="13"/>
  <c r="AU178" i="13"/>
  <c r="DP177" i="13"/>
  <c r="DN177" i="13"/>
  <c r="BR173" i="13"/>
  <c r="X173" i="13"/>
  <c r="I173" i="13"/>
  <c r="DU167" i="13"/>
  <c r="DP167" i="13"/>
  <c r="DN167" i="13"/>
  <c r="CJ165" i="13"/>
  <c r="AV165" i="13"/>
  <c r="AA165" i="13"/>
  <c r="R165" i="13"/>
  <c r="DP164" i="13"/>
  <c r="DN164" i="13"/>
  <c r="DP161" i="13"/>
  <c r="AV160" i="13"/>
  <c r="AA160" i="13"/>
  <c r="R160" i="13"/>
  <c r="DP155" i="13"/>
  <c r="DN155" i="13"/>
  <c r="AV155" i="13"/>
  <c r="AA155" i="13"/>
  <c r="R155" i="13"/>
  <c r="DP152" i="13"/>
  <c r="DN152" i="13"/>
  <c r="CP150" i="13"/>
  <c r="CI150" i="13"/>
  <c r="BN150" i="13"/>
  <c r="AU150" i="13"/>
  <c r="DP149" i="13"/>
  <c r="DN149" i="13"/>
  <c r="BR145" i="13"/>
  <c r="X145" i="13"/>
  <c r="I145" i="13"/>
  <c r="DU139" i="13"/>
  <c r="DP139" i="13"/>
  <c r="DN139" i="13"/>
  <c r="CJ137" i="13"/>
  <c r="AV137" i="13"/>
  <c r="AA137" i="13"/>
  <c r="R137" i="13"/>
  <c r="DP136" i="13"/>
  <c r="DN136" i="13"/>
  <c r="DP133" i="13"/>
  <c r="AV132" i="13"/>
  <c r="AA132" i="13"/>
  <c r="R132" i="13"/>
  <c r="DP127" i="13"/>
  <c r="DN127" i="13"/>
  <c r="AV127" i="13"/>
  <c r="AA127" i="13"/>
  <c r="R127" i="13"/>
  <c r="DP124" i="13"/>
  <c r="DN124" i="13"/>
  <c r="CP122" i="13"/>
  <c r="CI122" i="13"/>
  <c r="BN122" i="13"/>
  <c r="AU122" i="13"/>
  <c r="DP121" i="13"/>
  <c r="DN121" i="13"/>
  <c r="BR117" i="13"/>
  <c r="X117" i="13"/>
  <c r="I117" i="13"/>
  <c r="DU111" i="13"/>
  <c r="DP111" i="13"/>
  <c r="DN111" i="13"/>
  <c r="AV109" i="13"/>
  <c r="AA109" i="13"/>
  <c r="R109" i="13"/>
  <c r="I109" i="13"/>
  <c r="DP108" i="13"/>
  <c r="DN108" i="13"/>
  <c r="DP105" i="13"/>
  <c r="AV104" i="13"/>
  <c r="AA104" i="13"/>
  <c r="R104" i="13"/>
  <c r="I104" i="13"/>
  <c r="DP99" i="13"/>
  <c r="DN99" i="13"/>
  <c r="AV99" i="13"/>
  <c r="AA99" i="13"/>
  <c r="R99" i="13"/>
  <c r="I99" i="13"/>
  <c r="DP96" i="13"/>
  <c r="DN96" i="13"/>
  <c r="CP94" i="13"/>
  <c r="CI94" i="13"/>
  <c r="BU94" i="13"/>
  <c r="BN94" i="13"/>
  <c r="AU94" i="13"/>
  <c r="DP93" i="13"/>
  <c r="DN93" i="13"/>
  <c r="CT89" i="13"/>
  <c r="BR89" i="13"/>
  <c r="X89" i="13"/>
  <c r="I89" i="13"/>
  <c r="Q49" i="13"/>
  <c r="Q42" i="13"/>
  <c r="Q35" i="13"/>
  <c r="Q27" i="13"/>
  <c r="T24" i="13"/>
  <c r="Q16" i="13"/>
  <c r="G127" i="12" l="1"/>
  <c r="I126" i="12"/>
  <c r="G126" i="12"/>
  <c r="G125" i="12"/>
  <c r="C125" i="12"/>
  <c r="I123" i="12"/>
  <c r="I122" i="12"/>
  <c r="G122" i="12"/>
  <c r="C122" i="12"/>
  <c r="I120" i="12"/>
  <c r="I118" i="12"/>
  <c r="DU223" i="9"/>
  <c r="DP223" i="9"/>
  <c r="DN223" i="9"/>
  <c r="BO221" i="9"/>
  <c r="AV221" i="9"/>
  <c r="AA221" i="9"/>
  <c r="R221" i="9"/>
  <c r="DP220" i="9"/>
  <c r="DN220" i="9"/>
  <c r="DP217" i="9"/>
  <c r="BO216" i="9"/>
  <c r="AV216" i="9"/>
  <c r="AA216" i="9"/>
  <c r="R216" i="9"/>
  <c r="DP211" i="9"/>
  <c r="DN211" i="9"/>
  <c r="AV211" i="9"/>
  <c r="AA211" i="9"/>
  <c r="R211" i="9"/>
  <c r="I211" i="9"/>
  <c r="DP208" i="9"/>
  <c r="DN208" i="9"/>
  <c r="CP206" i="9"/>
  <c r="CI206" i="9"/>
  <c r="BN206" i="9"/>
  <c r="AU206" i="9"/>
  <c r="L206" i="9"/>
  <c r="DP205" i="9"/>
  <c r="DN205" i="9"/>
  <c r="CT201" i="9"/>
  <c r="BR201" i="9"/>
  <c r="X201" i="9"/>
  <c r="I201" i="9"/>
  <c r="G99" i="12"/>
  <c r="BO193" i="9" s="1"/>
  <c r="I98" i="12"/>
  <c r="G98" i="12"/>
  <c r="G97" i="12"/>
  <c r="I94" i="12"/>
  <c r="G94" i="12"/>
  <c r="I92" i="12"/>
  <c r="I90" i="12"/>
  <c r="DU195" i="9"/>
  <c r="DP195" i="9"/>
  <c r="DN195" i="9"/>
  <c r="AV193" i="9"/>
  <c r="AA193" i="9"/>
  <c r="R193" i="9"/>
  <c r="DP192" i="9"/>
  <c r="DN192" i="9"/>
  <c r="DP189" i="9"/>
  <c r="BO188" i="9"/>
  <c r="AV188" i="9"/>
  <c r="AA188" i="9"/>
  <c r="R188" i="9"/>
  <c r="DP183" i="9"/>
  <c r="DN183" i="9"/>
  <c r="AV183" i="9"/>
  <c r="AA183" i="9"/>
  <c r="R183" i="9"/>
  <c r="I183" i="9"/>
  <c r="DP180" i="9"/>
  <c r="DN180" i="9"/>
  <c r="CP178" i="9"/>
  <c r="CI178" i="9"/>
  <c r="BN178" i="9"/>
  <c r="AU178" i="9"/>
  <c r="L178" i="9"/>
  <c r="DP177" i="9"/>
  <c r="DN177" i="9"/>
  <c r="CT173" i="9"/>
  <c r="BR173" i="9"/>
  <c r="X173" i="9"/>
  <c r="I173" i="9"/>
  <c r="I71" i="12"/>
  <c r="G71" i="12"/>
  <c r="I70" i="12"/>
  <c r="G70" i="12"/>
  <c r="G69" i="12"/>
  <c r="I66" i="12"/>
  <c r="G66" i="12"/>
  <c r="I64" i="12"/>
  <c r="I62" i="12"/>
  <c r="DU167" i="9"/>
  <c r="DP167" i="9"/>
  <c r="DN167" i="9"/>
  <c r="AV165" i="9"/>
  <c r="AA165" i="9"/>
  <c r="R165" i="9"/>
  <c r="DP164" i="9"/>
  <c r="DN164" i="9"/>
  <c r="DP161" i="9"/>
  <c r="AV160" i="9"/>
  <c r="AA160" i="9"/>
  <c r="R160" i="9"/>
  <c r="DP155" i="9"/>
  <c r="DN155" i="9"/>
  <c r="CJ155" i="9"/>
  <c r="AV155" i="9"/>
  <c r="AA155" i="9"/>
  <c r="R155" i="9"/>
  <c r="I155" i="9"/>
  <c r="DP152" i="9"/>
  <c r="DN152" i="9"/>
  <c r="CP150" i="9"/>
  <c r="CI150" i="9"/>
  <c r="BN150" i="9"/>
  <c r="AU150" i="9"/>
  <c r="AC150" i="9"/>
  <c r="DP149" i="9"/>
  <c r="DN149" i="9"/>
  <c r="BR145" i="9"/>
  <c r="X145" i="9"/>
  <c r="I145" i="9"/>
  <c r="G43" i="12"/>
  <c r="I42" i="12"/>
  <c r="G42" i="12"/>
  <c r="G41" i="12"/>
  <c r="I38" i="12"/>
  <c r="G38" i="12"/>
  <c r="I36" i="12"/>
  <c r="I34" i="12"/>
  <c r="DU139" i="9"/>
  <c r="DP139" i="9"/>
  <c r="DN139" i="9"/>
  <c r="BO137" i="9"/>
  <c r="AV137" i="9"/>
  <c r="AA137" i="9"/>
  <c r="R137" i="9"/>
  <c r="DP136" i="9"/>
  <c r="DN136" i="9"/>
  <c r="DP133" i="9"/>
  <c r="AV132" i="9"/>
  <c r="AA132" i="9"/>
  <c r="R132" i="9"/>
  <c r="DP127" i="9"/>
  <c r="DN127" i="9"/>
  <c r="CJ127" i="9"/>
  <c r="BO127" i="9"/>
  <c r="AV127" i="9"/>
  <c r="AA127" i="9"/>
  <c r="R127" i="9"/>
  <c r="I127" i="9"/>
  <c r="DP124" i="9"/>
  <c r="DN124" i="9"/>
  <c r="CP122" i="9"/>
  <c r="CI122" i="9"/>
  <c r="BN122" i="9"/>
  <c r="AU122" i="9"/>
  <c r="AC122" i="9"/>
  <c r="DP121" i="9"/>
  <c r="DN121" i="9"/>
  <c r="BR117" i="9"/>
  <c r="X117" i="9"/>
  <c r="I117" i="9"/>
  <c r="BO221" i="14" l="1"/>
  <c r="BO221" i="13"/>
  <c r="BO216" i="14"/>
  <c r="BO216" i="13"/>
  <c r="I127" i="12"/>
  <c r="CJ211" i="14"/>
  <c r="CJ211" i="13"/>
  <c r="CJ211" i="9"/>
  <c r="BO211" i="9"/>
  <c r="BO211" i="14"/>
  <c r="BO211" i="13"/>
  <c r="BU206" i="9"/>
  <c r="BU206" i="14"/>
  <c r="BU206" i="13"/>
  <c r="I124" i="12"/>
  <c r="I216" i="14"/>
  <c r="I216" i="13"/>
  <c r="CT201" i="14"/>
  <c r="CT201" i="13"/>
  <c r="C138" i="12"/>
  <c r="I211" i="14"/>
  <c r="I211" i="13"/>
  <c r="AC206" i="9"/>
  <c r="AC206" i="14"/>
  <c r="AC206" i="13"/>
  <c r="L206" i="14"/>
  <c r="L206" i="13"/>
  <c r="BO193" i="14"/>
  <c r="BO193" i="13"/>
  <c r="BO188" i="14"/>
  <c r="BO188" i="13"/>
  <c r="I99" i="12"/>
  <c r="CJ183" i="14"/>
  <c r="CJ183" i="13"/>
  <c r="BO183" i="9"/>
  <c r="BO183" i="14"/>
  <c r="BO183" i="13"/>
  <c r="CJ183" i="9"/>
  <c r="BU178" i="9"/>
  <c r="BU178" i="14"/>
  <c r="BU178" i="13"/>
  <c r="C110" i="12"/>
  <c r="I183" i="14"/>
  <c r="I183" i="13"/>
  <c r="CT173" i="14"/>
  <c r="CT173" i="13"/>
  <c r="AC178" i="9"/>
  <c r="AC178" i="14"/>
  <c r="AC178" i="13"/>
  <c r="L178" i="14"/>
  <c r="L178" i="13"/>
  <c r="BO165" i="14"/>
  <c r="BO165" i="13"/>
  <c r="BO165" i="9"/>
  <c r="BO160" i="9"/>
  <c r="BO160" i="14"/>
  <c r="BO160" i="13"/>
  <c r="BO155" i="14"/>
  <c r="BO155" i="13"/>
  <c r="CJ160" i="9"/>
  <c r="CJ160" i="14"/>
  <c r="CJ160" i="13"/>
  <c r="CJ155" i="14"/>
  <c r="CJ155" i="13"/>
  <c r="BO155" i="9"/>
  <c r="BU150" i="9"/>
  <c r="BU150" i="14"/>
  <c r="BU150" i="13"/>
  <c r="CT145" i="9"/>
  <c r="CT145" i="14"/>
  <c r="CT145" i="13"/>
  <c r="I67" i="12"/>
  <c r="I155" i="14"/>
  <c r="I155" i="13"/>
  <c r="AC150" i="14"/>
  <c r="AC150" i="13"/>
  <c r="L150" i="14"/>
  <c r="L150" i="13"/>
  <c r="L150" i="9"/>
  <c r="BO137" i="14"/>
  <c r="BO137" i="13"/>
  <c r="BO132" i="9"/>
  <c r="BO132" i="14"/>
  <c r="BO132" i="13"/>
  <c r="BO127" i="14"/>
  <c r="BO127" i="13"/>
  <c r="I43" i="12"/>
  <c r="CJ127" i="14"/>
  <c r="CJ127" i="13"/>
  <c r="BU122" i="9"/>
  <c r="BU122" i="14"/>
  <c r="BU122" i="13"/>
  <c r="CT117" i="9"/>
  <c r="CT117" i="14"/>
  <c r="CT117" i="13"/>
  <c r="I39" i="12"/>
  <c r="I127" i="14"/>
  <c r="I127" i="13"/>
  <c r="L122" i="14"/>
  <c r="L122" i="13"/>
  <c r="AC122" i="14"/>
  <c r="AC122" i="13"/>
  <c r="L122" i="9"/>
  <c r="C94" i="12"/>
  <c r="I95" i="12"/>
  <c r="C97" i="12"/>
  <c r="C123" i="12"/>
  <c r="C140" i="12"/>
  <c r="C124" i="12"/>
  <c r="I221" i="9"/>
  <c r="C127" i="12"/>
  <c r="C139" i="12"/>
  <c r="C126" i="12"/>
  <c r="I128" i="12"/>
  <c r="I129" i="12" s="1"/>
  <c r="CJ221" i="9" s="1"/>
  <c r="I100" i="12"/>
  <c r="I101" i="12" s="1"/>
  <c r="C98" i="12"/>
  <c r="C67" i="12"/>
  <c r="C82" i="12"/>
  <c r="C69" i="12"/>
  <c r="I72" i="12"/>
  <c r="I73" i="12" s="1"/>
  <c r="CJ165" i="9" s="1"/>
  <c r="C66" i="12"/>
  <c r="C55" i="12"/>
  <c r="C54" i="12"/>
  <c r="C41" i="12"/>
  <c r="I44" i="12"/>
  <c r="I45" i="12" s="1"/>
  <c r="CJ137" i="9" s="1"/>
  <c r="C38" i="12"/>
  <c r="I14" i="12"/>
  <c r="G13" i="12"/>
  <c r="I16" i="12" l="1"/>
  <c r="G19" i="12" s="1"/>
  <c r="H19" i="12" s="1"/>
  <c r="CJ99" i="14"/>
  <c r="CJ99" i="13"/>
  <c r="BO99" i="14"/>
  <c r="BO99" i="13"/>
  <c r="CJ216" i="9"/>
  <c r="CJ216" i="14"/>
  <c r="CJ216" i="13"/>
  <c r="I221" i="14"/>
  <c r="I221" i="13"/>
  <c r="CJ193" i="9"/>
  <c r="CJ193" i="14"/>
  <c r="CJ193" i="13"/>
  <c r="CJ188" i="9"/>
  <c r="CJ188" i="14"/>
  <c r="CJ188" i="13"/>
  <c r="I188" i="14"/>
  <c r="I188" i="13"/>
  <c r="I160" i="14"/>
  <c r="I160" i="13"/>
  <c r="C83" i="12"/>
  <c r="I68" i="12"/>
  <c r="C70" i="12"/>
  <c r="CJ132" i="9"/>
  <c r="CJ132" i="14"/>
  <c r="CJ132" i="13"/>
  <c r="I132" i="14"/>
  <c r="I132" i="13"/>
  <c r="I40" i="12"/>
  <c r="C42" i="12"/>
  <c r="C39" i="12"/>
  <c r="I96" i="12"/>
  <c r="C95" i="12"/>
  <c r="C111" i="12"/>
  <c r="I165" i="9"/>
  <c r="C71" i="12"/>
  <c r="C40" i="12"/>
  <c r="C56" i="12"/>
  <c r="G10" i="12"/>
  <c r="DP93" i="9"/>
  <c r="DU111" i="9"/>
  <c r="DP105" i="9"/>
  <c r="DP111" i="9"/>
  <c r="DP108" i="9"/>
  <c r="DP99" i="9"/>
  <c r="DP96" i="9"/>
  <c r="DN111" i="9"/>
  <c r="DN108" i="9"/>
  <c r="DN99" i="9"/>
  <c r="DN96" i="9"/>
  <c r="DN93" i="9"/>
  <c r="I89" i="9"/>
  <c r="X89" i="9"/>
  <c r="G14" i="12"/>
  <c r="G15" i="12"/>
  <c r="BO99" i="9"/>
  <c r="AV109" i="9"/>
  <c r="AV104" i="9"/>
  <c r="AV99" i="9"/>
  <c r="AA109" i="9"/>
  <c r="AA104" i="9"/>
  <c r="AA99" i="9"/>
  <c r="R109" i="9"/>
  <c r="R104" i="9"/>
  <c r="R99" i="9"/>
  <c r="BR89" i="9"/>
  <c r="CP94" i="9"/>
  <c r="CI94" i="9"/>
  <c r="BN94" i="9"/>
  <c r="AU94" i="9"/>
  <c r="G23" i="12"/>
  <c r="I24" i="12" l="1"/>
  <c r="I27" i="12"/>
  <c r="I22" i="12"/>
  <c r="I28" i="12"/>
  <c r="BO109" i="9"/>
  <c r="BO109" i="14"/>
  <c r="BO109" i="13"/>
  <c r="BO104" i="9"/>
  <c r="BO104" i="14"/>
  <c r="BO104" i="13"/>
  <c r="DD183" i="9"/>
  <c r="I193" i="14"/>
  <c r="I193" i="13"/>
  <c r="I193" i="9"/>
  <c r="I165" i="14"/>
  <c r="I165" i="13"/>
  <c r="C68" i="12"/>
  <c r="C84" i="12"/>
  <c r="I137" i="14"/>
  <c r="I137" i="13"/>
  <c r="C43" i="12"/>
  <c r="I137" i="9"/>
  <c r="L94" i="9"/>
  <c r="L94" i="14"/>
  <c r="L94" i="13"/>
  <c r="C96" i="12"/>
  <c r="C99" i="12"/>
  <c r="C112" i="12"/>
  <c r="CJ99" i="9"/>
  <c r="H21" i="12" l="1"/>
  <c r="DD211" i="9"/>
  <c r="DD219" i="13"/>
  <c r="DD219" i="9"/>
  <c r="DD183" i="13"/>
  <c r="DD155" i="9"/>
  <c r="DD163" i="9"/>
  <c r="DD163" i="13"/>
  <c r="DD155" i="13"/>
  <c r="DD127" i="9"/>
  <c r="DD127" i="13"/>
  <c r="DD135" i="9"/>
  <c r="DD135" i="13"/>
  <c r="I15" i="12"/>
  <c r="I8" i="12"/>
  <c r="BU94" i="9" s="1"/>
  <c r="I6" i="12"/>
  <c r="CT89" i="9" s="1"/>
  <c r="I10" i="12"/>
  <c r="CJ104" i="9" l="1"/>
  <c r="CJ104" i="14"/>
  <c r="CJ104" i="13"/>
  <c r="DD211" i="13"/>
  <c r="DD191" i="13"/>
  <c r="DD191" i="9"/>
  <c r="I11" i="12"/>
  <c r="I99" i="9"/>
  <c r="I17" i="12"/>
  <c r="I25" i="12"/>
  <c r="C26" i="12"/>
  <c r="C10" i="12"/>
  <c r="C13" i="12"/>
  <c r="CJ109" i="9" l="1"/>
  <c r="CJ109" i="14"/>
  <c r="CJ109" i="13"/>
  <c r="AC94" i="9"/>
  <c r="AC94" i="14"/>
  <c r="AC94" i="13"/>
  <c r="I12" i="12"/>
  <c r="C11" i="12"/>
  <c r="C14" i="12"/>
  <c r="C27" i="12"/>
  <c r="I20" i="12"/>
  <c r="I23" i="12"/>
  <c r="H20" i="12" s="1"/>
  <c r="I19" i="12"/>
  <c r="I21" i="12"/>
  <c r="I26" i="12"/>
  <c r="C12" i="12" l="1"/>
  <c r="I109" i="9"/>
  <c r="C15" i="12"/>
  <c r="C28" i="12"/>
  <c r="DD99" i="9" l="1"/>
  <c r="DD99" i="13"/>
  <c r="DD107" i="9"/>
  <c r="DD107" i="13"/>
  <c r="Q49" i="9"/>
  <c r="Q42" i="9"/>
  <c r="Q35" i="9"/>
  <c r="Q27" i="9"/>
  <c r="T24" i="9"/>
  <c r="Q16" i="9"/>
  <c r="C2" i="7" l="1"/>
  <c r="A10" i="13" l="1"/>
  <c r="A10" i="14"/>
  <c r="A10" i="9"/>
</calcChain>
</file>

<file path=xl/sharedStrings.xml><?xml version="1.0" encoding="utf-8"?>
<sst xmlns="http://schemas.openxmlformats.org/spreadsheetml/2006/main" count="816" uniqueCount="161">
  <si>
    <t>健</t>
    <rPh sb="0" eb="1">
      <t>ケン</t>
    </rPh>
    <phoneticPr fontId="2"/>
  </si>
  <si>
    <t>年</t>
    <rPh sb="0" eb="1">
      <t>ネン</t>
    </rPh>
    <phoneticPr fontId="2"/>
  </si>
  <si>
    <t>千円</t>
    <rPh sb="0" eb="2">
      <t>センエン</t>
    </rPh>
    <phoneticPr fontId="2"/>
  </si>
  <si>
    <t>備考</t>
    <rPh sb="0" eb="2">
      <t>ビコウ</t>
    </rPh>
    <phoneticPr fontId="2"/>
  </si>
  <si>
    <t>生年月日</t>
    <rPh sb="0" eb="2">
      <t>セイネン</t>
    </rPh>
    <rPh sb="2" eb="4">
      <t>ガッピ</t>
    </rPh>
    <phoneticPr fontId="2"/>
  </si>
  <si>
    <t>常務理事</t>
    <rPh sb="0" eb="2">
      <t>ジョウム</t>
    </rPh>
    <rPh sb="2" eb="4">
      <t>リジ</t>
    </rPh>
    <phoneticPr fontId="2"/>
  </si>
  <si>
    <t>事務長</t>
    <rPh sb="0" eb="3">
      <t>ジムチョウ</t>
    </rPh>
    <phoneticPr fontId="2"/>
  </si>
  <si>
    <t>部長</t>
    <rPh sb="0" eb="2">
      <t>ブチョウ</t>
    </rPh>
    <phoneticPr fontId="2"/>
  </si>
  <si>
    <t>課長</t>
    <rPh sb="0" eb="2">
      <t>カチョウ</t>
    </rPh>
    <phoneticPr fontId="2"/>
  </si>
  <si>
    <t>係長</t>
    <rPh sb="0" eb="2">
      <t>カカリチョウ</t>
    </rPh>
    <phoneticPr fontId="2"/>
  </si>
  <si>
    <t>係</t>
    <rPh sb="0" eb="1">
      <t>カカ</t>
    </rPh>
    <phoneticPr fontId="2"/>
  </si>
  <si>
    <t>事業所所在地</t>
    <rPh sb="0" eb="3">
      <t>ジギョウショ</t>
    </rPh>
    <rPh sb="3" eb="6">
      <t>ショザイチ</t>
    </rPh>
    <phoneticPr fontId="2"/>
  </si>
  <si>
    <t>事業所名称</t>
    <rPh sb="0" eb="3">
      <t>ジギョウショ</t>
    </rPh>
    <rPh sb="3" eb="5">
      <t>メイショウ</t>
    </rPh>
    <phoneticPr fontId="2"/>
  </si>
  <si>
    <t>事業主氏名</t>
    <rPh sb="0" eb="3">
      <t>ジギョウヌシ</t>
    </rPh>
    <rPh sb="3" eb="5">
      <t>シメイ</t>
    </rPh>
    <phoneticPr fontId="2"/>
  </si>
  <si>
    <t>〒</t>
    <phoneticPr fontId="2"/>
  </si>
  <si>
    <t>１．</t>
    <phoneticPr fontId="2"/>
  </si>
  <si>
    <t>シート「基本情報登録」で事業所の基本情報を入力してください。</t>
    <rPh sb="4" eb="6">
      <t>キホン</t>
    </rPh>
    <rPh sb="6" eb="8">
      <t>ジョウホウ</t>
    </rPh>
    <rPh sb="8" eb="10">
      <t>トウロク</t>
    </rPh>
    <rPh sb="12" eb="15">
      <t>ジギョウショ</t>
    </rPh>
    <rPh sb="16" eb="18">
      <t>キホン</t>
    </rPh>
    <rPh sb="18" eb="20">
      <t>ジョウホウ</t>
    </rPh>
    <rPh sb="21" eb="23">
      <t>ニュウリョク</t>
    </rPh>
    <phoneticPr fontId="2"/>
  </si>
  <si>
    <t>２．</t>
    <phoneticPr fontId="2"/>
  </si>
  <si>
    <t>１人目のところには記入例をのせているので、クリアして入力するか、上書きしてください</t>
    <rPh sb="1" eb="2">
      <t>リ</t>
    </rPh>
    <rPh sb="2" eb="3">
      <t>メ</t>
    </rPh>
    <rPh sb="9" eb="11">
      <t>キニュウ</t>
    </rPh>
    <rPh sb="11" eb="12">
      <t>レイ</t>
    </rPh>
    <rPh sb="26" eb="28">
      <t>ニュウリョク</t>
    </rPh>
    <rPh sb="32" eb="34">
      <t>ウワガ</t>
    </rPh>
    <phoneticPr fontId="2"/>
  </si>
  <si>
    <t>３．</t>
    <phoneticPr fontId="2"/>
  </si>
  <si>
    <t>入力欄は漢字入力等は自動でオン・オフします。</t>
    <rPh sb="0" eb="2">
      <t>ニュウリョク</t>
    </rPh>
    <rPh sb="2" eb="3">
      <t>ラン</t>
    </rPh>
    <rPh sb="4" eb="6">
      <t>カンジ</t>
    </rPh>
    <rPh sb="6" eb="9">
      <t>ニュウリョクトウ</t>
    </rPh>
    <rPh sb="10" eb="12">
      <t>ジドウ</t>
    </rPh>
    <phoneticPr fontId="2"/>
  </si>
  <si>
    <t>４．</t>
    <phoneticPr fontId="2"/>
  </si>
  <si>
    <t>数値のみを入力する欄は日本語入力がオフになっています。</t>
    <rPh sb="0" eb="2">
      <t>スウチ</t>
    </rPh>
    <rPh sb="5" eb="7">
      <t>ニュウリョク</t>
    </rPh>
    <rPh sb="9" eb="10">
      <t>ラン</t>
    </rPh>
    <rPh sb="11" eb="14">
      <t>ニホンゴ</t>
    </rPh>
    <rPh sb="14" eb="16">
      <t>ニュウリョク</t>
    </rPh>
    <phoneticPr fontId="2"/>
  </si>
  <si>
    <t>５．</t>
    <phoneticPr fontId="2"/>
  </si>
  <si>
    <t>提出年月日</t>
    <rPh sb="0" eb="2">
      <t>テイシュツ</t>
    </rPh>
    <rPh sb="2" eb="5">
      <t>ネンガッピ</t>
    </rPh>
    <phoneticPr fontId="2"/>
  </si>
  <si>
    <t>TODAY関数が入力されています。提出日を変更する場合のみ入力してください。</t>
    <rPh sb="5" eb="7">
      <t>カンスウ</t>
    </rPh>
    <rPh sb="8" eb="10">
      <t>ニュウリョク</t>
    </rPh>
    <rPh sb="17" eb="19">
      <t>テイシュツ</t>
    </rPh>
    <rPh sb="19" eb="20">
      <t>ビ</t>
    </rPh>
    <rPh sb="21" eb="23">
      <t>ヘンコウ</t>
    </rPh>
    <rPh sb="25" eb="27">
      <t>バアイ</t>
    </rPh>
    <rPh sb="29" eb="31">
      <t>ニュウリョク</t>
    </rPh>
    <phoneticPr fontId="2"/>
  </si>
  <si>
    <t>年金整理記号</t>
    <rPh sb="0" eb="2">
      <t>ネンキン</t>
    </rPh>
    <rPh sb="2" eb="4">
      <t>セイリ</t>
    </rPh>
    <rPh sb="4" eb="6">
      <t>キゴウ</t>
    </rPh>
    <phoneticPr fontId="2"/>
  </si>
  <si>
    <t>南</t>
    <rPh sb="0" eb="1">
      <t>ミナミ</t>
    </rPh>
    <phoneticPr fontId="2"/>
  </si>
  <si>
    <t>ＷＥＤ</t>
    <phoneticPr fontId="2"/>
  </si>
  <si>
    <t>00687</t>
    <phoneticPr fontId="2"/>
  </si>
  <si>
    <t>「00687」のように必ず５ケタの数字を入力してください。</t>
    <rPh sb="11" eb="12">
      <t>カナラ</t>
    </rPh>
    <rPh sb="17" eb="19">
      <t>スウジ</t>
    </rPh>
    <rPh sb="20" eb="22">
      <t>ニュウリョク</t>
    </rPh>
    <phoneticPr fontId="2"/>
  </si>
  <si>
    <t>健康保険記号</t>
    <rPh sb="0" eb="2">
      <t>ケンコウ</t>
    </rPh>
    <rPh sb="2" eb="4">
      <t>ホケン</t>
    </rPh>
    <rPh sb="4" eb="6">
      <t>キゴウ</t>
    </rPh>
    <phoneticPr fontId="2"/>
  </si>
  <si>
    <t>健康保険の記号を入力してください。</t>
    <rPh sb="0" eb="2">
      <t>ケンコウ</t>
    </rPh>
    <rPh sb="2" eb="4">
      <t>ホケン</t>
    </rPh>
    <rPh sb="5" eb="7">
      <t>キゴウ</t>
    </rPh>
    <rPh sb="8" eb="10">
      <t>ニュウリョク</t>
    </rPh>
    <phoneticPr fontId="2"/>
  </si>
  <si>
    <t>郵便番号</t>
    <rPh sb="0" eb="4">
      <t>ユウビンバンゴウ</t>
    </rPh>
    <phoneticPr fontId="2"/>
  </si>
  <si>
    <t>542-0066</t>
    <phoneticPr fontId="2"/>
  </si>
  <si>
    <t>「542-0066」と－（ハイフン）を入力してください。</t>
    <rPh sb="19" eb="21">
      <t>ニュウリョク</t>
    </rPh>
    <phoneticPr fontId="2"/>
  </si>
  <si>
    <t>住所が長い場合は、Alt+Enterで折り返してください。</t>
    <rPh sb="0" eb="2">
      <t>ジュウショ</t>
    </rPh>
    <rPh sb="3" eb="4">
      <t>ナガ</t>
    </rPh>
    <rPh sb="5" eb="7">
      <t>バアイ</t>
    </rPh>
    <rPh sb="19" eb="20">
      <t>オ</t>
    </rPh>
    <rPh sb="21" eb="22">
      <t>カエ</t>
    </rPh>
    <phoneticPr fontId="2"/>
  </si>
  <si>
    <t>大阪自動車整備健康保険組合</t>
    <rPh sb="0" eb="13">
      <t>ケンポ</t>
    </rPh>
    <phoneticPr fontId="2"/>
  </si>
  <si>
    <t>電話番号</t>
    <rPh sb="0" eb="2">
      <t>デンワ</t>
    </rPh>
    <rPh sb="2" eb="4">
      <t>バンゴウ</t>
    </rPh>
    <phoneticPr fontId="2"/>
  </si>
  <si>
    <t>06-6762-6371</t>
    <phoneticPr fontId="2"/>
  </si>
  <si>
    <t>「06-6762-6371」と－（ハイフン)を入力してください。</t>
    <rPh sb="23" eb="25">
      <t>ニュウリョク</t>
    </rPh>
    <phoneticPr fontId="2"/>
  </si>
  <si>
    <t>入力項目</t>
    <rPh sb="0" eb="2">
      <t>ニュウリョク</t>
    </rPh>
    <rPh sb="2" eb="4">
      <t>コウモク</t>
    </rPh>
    <phoneticPr fontId="2"/>
  </si>
  <si>
    <t>入力欄</t>
    <rPh sb="0" eb="2">
      <t>ニュウリョク</t>
    </rPh>
    <rPh sb="2" eb="3">
      <t>ラン</t>
    </rPh>
    <phoneticPr fontId="2"/>
  </si>
  <si>
    <t>様</t>
    <rPh sb="0" eb="1">
      <t>サマ</t>
    </rPh>
    <phoneticPr fontId="2"/>
  </si>
  <si>
    <t>理事長　健保　太郎</t>
    <rPh sb="0" eb="3">
      <t>リジチョウ</t>
    </rPh>
    <rPh sb="4" eb="6">
      <t>ケンポ</t>
    </rPh>
    <rPh sb="7" eb="9">
      <t>タロウ</t>
    </rPh>
    <phoneticPr fontId="2"/>
  </si>
  <si>
    <t>大阪府大阪市中央区瓦屋町2-3-1</t>
    <rPh sb="0" eb="3">
      <t>オオサカフ</t>
    </rPh>
    <rPh sb="3" eb="5">
      <t>オオサカ</t>
    </rPh>
    <rPh sb="5" eb="7">
      <t>シチュウ</t>
    </rPh>
    <rPh sb="7" eb="8">
      <t>ヒサシ</t>
    </rPh>
    <rPh sb="8" eb="9">
      <t>ク</t>
    </rPh>
    <rPh sb="9" eb="12">
      <t>カワラヤマチ</t>
    </rPh>
    <phoneticPr fontId="2"/>
  </si>
  <si>
    <t>届書記入の個人番号(基礎年金番号)に誤りがないことを確認しました。</t>
    <rPh sb="0" eb="1">
      <t>トドケ</t>
    </rPh>
    <rPh sb="1" eb="2">
      <t>ガキ</t>
    </rPh>
    <rPh sb="2" eb="4">
      <t>キニュウ</t>
    </rPh>
    <rPh sb="5" eb="7">
      <t>コジン</t>
    </rPh>
    <rPh sb="7" eb="9">
      <t>バンゴウ</t>
    </rPh>
    <rPh sb="10" eb="12">
      <t>キソ</t>
    </rPh>
    <rPh sb="12" eb="14">
      <t>ネンキン</t>
    </rPh>
    <rPh sb="14" eb="16">
      <t>バンゴウ</t>
    </rPh>
    <rPh sb="18" eb="19">
      <t>アヤマ</t>
    </rPh>
    <rPh sb="26" eb="28">
      <t>カクニン</t>
    </rPh>
    <phoneticPr fontId="2"/>
  </si>
  <si>
    <t>事業所
所在地</t>
    <rPh sb="0" eb="3">
      <t>ジギョウショ</t>
    </rPh>
    <rPh sb="4" eb="7">
      <t>ショザイチ</t>
    </rPh>
    <phoneticPr fontId="2"/>
  </si>
  <si>
    <t>事業所
名称</t>
    <rPh sb="0" eb="3">
      <t>ジギョウショ</t>
    </rPh>
    <rPh sb="4" eb="6">
      <t>メイショウ</t>
    </rPh>
    <phoneticPr fontId="2"/>
  </si>
  <si>
    <t>事業主
氏名</t>
    <rPh sb="0" eb="3">
      <t>ジギョウヌシ</t>
    </rPh>
    <rPh sb="4" eb="6">
      <t>シメイ</t>
    </rPh>
    <phoneticPr fontId="2"/>
  </si>
  <si>
    <t>記号</t>
    <rPh sb="0" eb="2">
      <t>キゴウ</t>
    </rPh>
    <phoneticPr fontId="2"/>
  </si>
  <si>
    <t>受付印</t>
    <rPh sb="0" eb="3">
      <t>ウケツケイン</t>
    </rPh>
    <phoneticPr fontId="2"/>
  </si>
  <si>
    <t>氏名</t>
    <rPh sb="0" eb="2">
      <t>シメイ</t>
    </rPh>
    <phoneticPr fontId="2"/>
  </si>
  <si>
    <t>社会保険労務士記載欄</t>
    <rPh sb="0" eb="2">
      <t>シャカイ</t>
    </rPh>
    <rPh sb="2" eb="4">
      <t>ホケン</t>
    </rPh>
    <rPh sb="4" eb="7">
      <t>ロウムシ</t>
    </rPh>
    <rPh sb="7" eb="9">
      <t>キサイ</t>
    </rPh>
    <rPh sb="9" eb="10">
      <t>ラン</t>
    </rPh>
    <phoneticPr fontId="2"/>
  </si>
  <si>
    <t>大阪自動車整備健康保険組合理事長</t>
    <rPh sb="0" eb="13">
      <t>ケンポ</t>
    </rPh>
    <rPh sb="13" eb="16">
      <t>リジチョウ</t>
    </rPh>
    <phoneticPr fontId="2"/>
  </si>
  <si>
    <t>年金納入告知書番号</t>
    <rPh sb="0" eb="2">
      <t>ネンキン</t>
    </rPh>
    <rPh sb="2" eb="4">
      <t>ノウニュウ</t>
    </rPh>
    <rPh sb="4" eb="7">
      <t>コクチショ</t>
    </rPh>
    <rPh sb="7" eb="9">
      <t>バンゴウ</t>
    </rPh>
    <phoneticPr fontId="2"/>
  </si>
  <si>
    <t>欄は必須項目です。</t>
    <rPh sb="0" eb="1">
      <t>ラン</t>
    </rPh>
    <rPh sb="2" eb="4">
      <t>ヒッス</t>
    </rPh>
    <rPh sb="4" eb="6">
      <t>コウモク</t>
    </rPh>
    <phoneticPr fontId="6"/>
  </si>
  <si>
    <t>欄は該当する場合入力して下さい。</t>
    <rPh sb="0" eb="1">
      <t>ラン</t>
    </rPh>
    <rPh sb="2" eb="4">
      <t>ガイトウ</t>
    </rPh>
    <rPh sb="6" eb="8">
      <t>バアイ</t>
    </rPh>
    <rPh sb="8" eb="10">
      <t>ニュウリョク</t>
    </rPh>
    <rPh sb="12" eb="13">
      <t>クダ</t>
    </rPh>
    <phoneticPr fontId="6"/>
  </si>
  <si>
    <t>シート「健保正」・「健保副」・「年金正」の3枚が印刷されます。</t>
    <rPh sb="4" eb="6">
      <t>ケンポ</t>
    </rPh>
    <rPh sb="6" eb="7">
      <t>セイ</t>
    </rPh>
    <rPh sb="10" eb="12">
      <t>ケンポ</t>
    </rPh>
    <rPh sb="12" eb="13">
      <t>フク</t>
    </rPh>
    <rPh sb="16" eb="18">
      <t>ネンキン</t>
    </rPh>
    <rPh sb="18" eb="19">
      <t>セイ</t>
    </rPh>
    <rPh sb="22" eb="23">
      <t>マイ</t>
    </rPh>
    <rPh sb="24" eb="26">
      <t>インサツ</t>
    </rPh>
    <phoneticPr fontId="2"/>
  </si>
  <si>
    <t>532</t>
    <phoneticPr fontId="2"/>
  </si>
  <si>
    <t>代表者名を入力してください。</t>
    <rPh sb="0" eb="3">
      <t>ダイヒョウシャ</t>
    </rPh>
    <rPh sb="3" eb="4">
      <t>メイ</t>
    </rPh>
    <rPh sb="5" eb="7">
      <t>ニュウリョク</t>
    </rPh>
    <phoneticPr fontId="2"/>
  </si>
  <si>
    <t>事業所名を入力してください。</t>
    <rPh sb="0" eb="3">
      <t>ジギョウショ</t>
    </rPh>
    <rPh sb="3" eb="4">
      <t>メイ</t>
    </rPh>
    <rPh sb="5" eb="7">
      <t>ニュウリョク</t>
    </rPh>
    <phoneticPr fontId="2"/>
  </si>
  <si>
    <t>健康保険　被保険者報酬月額変更届</t>
    <rPh sb="0" eb="2">
      <t>ケンコウ</t>
    </rPh>
    <rPh sb="2" eb="4">
      <t>ホケン</t>
    </rPh>
    <rPh sb="5" eb="9">
      <t>ヒホケンシャ</t>
    </rPh>
    <rPh sb="9" eb="11">
      <t>ホウシュウ</t>
    </rPh>
    <rPh sb="11" eb="13">
      <t>ゲツガク</t>
    </rPh>
    <rPh sb="13" eb="15">
      <t>ヘンコウ</t>
    </rPh>
    <rPh sb="15" eb="16">
      <t>トドケ</t>
    </rPh>
    <phoneticPr fontId="2"/>
  </si>
  <si>
    <t>月</t>
    <rPh sb="0" eb="1">
      <t>ツキ</t>
    </rPh>
    <phoneticPr fontId="2"/>
  </si>
  <si>
    <t>日</t>
    <rPh sb="0" eb="1">
      <t>ニチ</t>
    </rPh>
    <phoneticPr fontId="2"/>
  </si>
  <si>
    <t>円</t>
    <rPh sb="0" eb="1">
      <t>エン</t>
    </rPh>
    <phoneticPr fontId="2"/>
  </si>
  <si>
    <t>健</t>
    <rPh sb="0" eb="1">
      <t>ケン</t>
    </rPh>
    <phoneticPr fontId="2"/>
  </si>
  <si>
    <t>厚</t>
    <rPh sb="0" eb="1">
      <t>アツ</t>
    </rPh>
    <phoneticPr fontId="2"/>
  </si>
  <si>
    <t>千円</t>
    <rPh sb="0" eb="2">
      <t>センエン</t>
    </rPh>
    <phoneticPr fontId="2"/>
  </si>
  <si>
    <t>昇給・降給の理由</t>
    <rPh sb="0" eb="2">
      <t>ショウキュウ</t>
    </rPh>
    <rPh sb="3" eb="5">
      <t>コウキュウ</t>
    </rPh>
    <rPh sb="6" eb="8">
      <t>リユウ</t>
    </rPh>
    <phoneticPr fontId="2"/>
  </si>
  <si>
    <t>年</t>
    <rPh sb="0" eb="1">
      <t>ネン</t>
    </rPh>
    <phoneticPr fontId="2"/>
  </si>
  <si>
    <t>１</t>
    <phoneticPr fontId="2"/>
  </si>
  <si>
    <t>1保険証番号</t>
    <rPh sb="1" eb="4">
      <t>ホケンショウ</t>
    </rPh>
    <rPh sb="4" eb="6">
      <t>バンゴウ</t>
    </rPh>
    <phoneticPr fontId="2"/>
  </si>
  <si>
    <t>2被保険者氏名</t>
    <rPh sb="1" eb="5">
      <t>ヒホケンシャ</t>
    </rPh>
    <rPh sb="5" eb="7">
      <t>シメイ</t>
    </rPh>
    <phoneticPr fontId="2"/>
  </si>
  <si>
    <t>3生年月日</t>
    <rPh sb="1" eb="3">
      <t>セイネン</t>
    </rPh>
    <rPh sb="3" eb="5">
      <t>ガッピ</t>
    </rPh>
    <phoneticPr fontId="2"/>
  </si>
  <si>
    <t>4改定年月</t>
    <rPh sb="1" eb="3">
      <t>カイテイ</t>
    </rPh>
    <rPh sb="3" eb="5">
      <t>ネンゲツ</t>
    </rPh>
    <phoneticPr fontId="2"/>
  </si>
  <si>
    <t>10個人番号(基礎年金番号)</t>
    <rPh sb="2" eb="4">
      <t>コジン</t>
    </rPh>
    <rPh sb="4" eb="6">
      <t>バンゴウ</t>
    </rPh>
    <rPh sb="7" eb="9">
      <t>キソ</t>
    </rPh>
    <rPh sb="9" eb="11">
      <t>ネンキン</t>
    </rPh>
    <rPh sb="11" eb="13">
      <t>バンゴウ</t>
    </rPh>
    <phoneticPr fontId="2"/>
  </si>
  <si>
    <t>5従前の標準報酬月額</t>
    <rPh sb="1" eb="3">
      <t>ジュウゼン</t>
    </rPh>
    <rPh sb="4" eb="6">
      <t>ヒョウジュン</t>
    </rPh>
    <rPh sb="6" eb="8">
      <t>ホウシュウ</t>
    </rPh>
    <rPh sb="8" eb="10">
      <t>ゲツガク</t>
    </rPh>
    <phoneticPr fontId="2"/>
  </si>
  <si>
    <t>6従前改定月</t>
    <rPh sb="1" eb="3">
      <t>ジュウゼン</t>
    </rPh>
    <rPh sb="3" eb="5">
      <t>カイテイ</t>
    </rPh>
    <rPh sb="5" eb="6">
      <t>ツキ</t>
    </rPh>
    <phoneticPr fontId="2"/>
  </si>
  <si>
    <t>7昇(降)給</t>
    <rPh sb="1" eb="2">
      <t>ノボル</t>
    </rPh>
    <rPh sb="3" eb="4">
      <t>コウ</t>
    </rPh>
    <rPh sb="5" eb="6">
      <t>キュウ</t>
    </rPh>
    <phoneticPr fontId="2"/>
  </si>
  <si>
    <t>8遡及支払額</t>
    <rPh sb="1" eb="3">
      <t>ソキュウ</t>
    </rPh>
    <rPh sb="3" eb="5">
      <t>シハライ</t>
    </rPh>
    <rPh sb="5" eb="6">
      <t>ガク</t>
    </rPh>
    <phoneticPr fontId="2"/>
  </si>
  <si>
    <t>9給与
支払月</t>
    <rPh sb="1" eb="3">
      <t>キュウヨ</t>
    </rPh>
    <rPh sb="4" eb="6">
      <t>シハライ</t>
    </rPh>
    <rPh sb="6" eb="7">
      <t>ツキ</t>
    </rPh>
    <phoneticPr fontId="2"/>
  </si>
  <si>
    <t>10給料計算の基礎日数</t>
    <rPh sb="2" eb="4">
      <t>キュウリョウ</t>
    </rPh>
    <rPh sb="4" eb="6">
      <t>ケイサン</t>
    </rPh>
    <rPh sb="7" eb="9">
      <t>キソ</t>
    </rPh>
    <rPh sb="9" eb="11">
      <t>ニッスウ</t>
    </rPh>
    <phoneticPr fontId="2"/>
  </si>
  <si>
    <t>11通貨によるものの額</t>
    <rPh sb="2" eb="4">
      <t>ツウカ</t>
    </rPh>
    <rPh sb="10" eb="11">
      <t>ガク</t>
    </rPh>
    <phoneticPr fontId="2"/>
  </si>
  <si>
    <t>12現物によるものの額</t>
    <rPh sb="2" eb="4">
      <t>ゲンブツ</t>
    </rPh>
    <rPh sb="10" eb="11">
      <t>ガク</t>
    </rPh>
    <phoneticPr fontId="2"/>
  </si>
  <si>
    <t>13合計11+12</t>
    <rPh sb="2" eb="4">
      <t>ゴウケイ</t>
    </rPh>
    <phoneticPr fontId="2"/>
  </si>
  <si>
    <t>報酬月額</t>
    <rPh sb="0" eb="2">
      <t>ホウシュウ</t>
    </rPh>
    <rPh sb="2" eb="4">
      <t>ゲツガク</t>
    </rPh>
    <phoneticPr fontId="2"/>
  </si>
  <si>
    <t>14総計</t>
    <rPh sb="2" eb="4">
      <t>ソウケイ</t>
    </rPh>
    <phoneticPr fontId="2"/>
  </si>
  <si>
    <t>15平均額</t>
    <rPh sb="2" eb="4">
      <t>ヘイキン</t>
    </rPh>
    <rPh sb="4" eb="5">
      <t>ガク</t>
    </rPh>
    <phoneticPr fontId="2"/>
  </si>
  <si>
    <t>16修正平均額</t>
    <rPh sb="2" eb="4">
      <t>シュウセイ</t>
    </rPh>
    <rPh sb="4" eb="6">
      <t>ヘイキン</t>
    </rPh>
    <rPh sb="6" eb="7">
      <t>ガク</t>
    </rPh>
    <phoneticPr fontId="2"/>
  </si>
  <si>
    <t>決定後標準報酬月額</t>
    <rPh sb="0" eb="2">
      <t>ケッテイ</t>
    </rPh>
    <rPh sb="2" eb="3">
      <t>ゴ</t>
    </rPh>
    <rPh sb="3" eb="5">
      <t>ヒョウジュン</t>
    </rPh>
    <rPh sb="5" eb="7">
      <t>ホウシュウ</t>
    </rPh>
    <rPh sb="7" eb="9">
      <t>ゲツガク</t>
    </rPh>
    <phoneticPr fontId="2"/>
  </si>
  <si>
    <t>18備考</t>
    <rPh sb="2" eb="4">
      <t>ビコウ</t>
    </rPh>
    <phoneticPr fontId="2"/>
  </si>
  <si>
    <t>項目名</t>
    <rPh sb="0" eb="2">
      <t>コウモク</t>
    </rPh>
    <rPh sb="2" eb="3">
      <t>メイ</t>
    </rPh>
    <phoneticPr fontId="2"/>
  </si>
  <si>
    <t>大阪健保　整太郎</t>
    <rPh sb="0" eb="2">
      <t>オオサカ</t>
    </rPh>
    <rPh sb="2" eb="4">
      <t>ケンポ</t>
    </rPh>
    <rPh sb="5" eb="6">
      <t>セイ</t>
    </rPh>
    <rPh sb="6" eb="8">
      <t>タロウ</t>
    </rPh>
    <phoneticPr fontId="2"/>
  </si>
  <si>
    <t>氏名を入力</t>
    <rPh sb="0" eb="2">
      <t>シメイ</t>
    </rPh>
    <rPh sb="3" eb="5">
      <t>ニュウリョク</t>
    </rPh>
    <phoneticPr fontId="2"/>
  </si>
  <si>
    <t>健保の従前</t>
    <rPh sb="0" eb="2">
      <t>ケンポ</t>
    </rPh>
    <rPh sb="3" eb="5">
      <t>ジュウゼン</t>
    </rPh>
    <phoneticPr fontId="2"/>
  </si>
  <si>
    <t>厚年の従前</t>
    <rPh sb="0" eb="2">
      <t>コウネン</t>
    </rPh>
    <rPh sb="3" eb="5">
      <t>ジュウゼン</t>
    </rPh>
    <phoneticPr fontId="2"/>
  </si>
  <si>
    <t>固定給の変動した月</t>
    <rPh sb="0" eb="3">
      <t>コテイキュウ</t>
    </rPh>
    <rPh sb="4" eb="6">
      <t>ヘンドウ</t>
    </rPh>
    <rPh sb="8" eb="9">
      <t>ツキ</t>
    </rPh>
    <phoneticPr fontId="2"/>
  </si>
  <si>
    <t>上記3ヶ月の支払基礎日数を入力(31日の場合「31」と入力)
月給制の場合は〆から〆の日数を入力
日給、パートの場合は出勤日数を入力</t>
    <rPh sb="0" eb="2">
      <t>ジョウキ</t>
    </rPh>
    <rPh sb="4" eb="5">
      <t>ゲツ</t>
    </rPh>
    <rPh sb="6" eb="8">
      <t>シハライ</t>
    </rPh>
    <rPh sb="8" eb="10">
      <t>キソ</t>
    </rPh>
    <rPh sb="10" eb="12">
      <t>ニッスウ</t>
    </rPh>
    <rPh sb="13" eb="15">
      <t>ニュウリョク</t>
    </rPh>
    <rPh sb="18" eb="19">
      <t>ニチ</t>
    </rPh>
    <rPh sb="20" eb="22">
      <t>バアイ</t>
    </rPh>
    <rPh sb="27" eb="29">
      <t>ニュウリョク</t>
    </rPh>
    <rPh sb="31" eb="33">
      <t>ゲッキュウ</t>
    </rPh>
    <rPh sb="33" eb="34">
      <t>セイ</t>
    </rPh>
    <rPh sb="35" eb="37">
      <t>バアイ</t>
    </rPh>
    <rPh sb="43" eb="45">
      <t>ニッスウ</t>
    </rPh>
    <rPh sb="46" eb="48">
      <t>ニュウリョク</t>
    </rPh>
    <rPh sb="49" eb="51">
      <t>ニッキュウ</t>
    </rPh>
    <rPh sb="56" eb="58">
      <t>バアイ</t>
    </rPh>
    <rPh sb="59" eb="61">
      <t>シュッキン</t>
    </rPh>
    <rPh sb="61" eb="63">
      <t>ニッスウ</t>
    </rPh>
    <rPh sb="64" eb="66">
      <t>ニュウリョク</t>
    </rPh>
    <phoneticPr fontId="2"/>
  </si>
  <si>
    <t>各月の金銭による報酬を入力
300,000円の場合「300000」と入力</t>
    <rPh sb="0" eb="2">
      <t>カクツキ</t>
    </rPh>
    <rPh sb="3" eb="5">
      <t>キンセン</t>
    </rPh>
    <rPh sb="8" eb="10">
      <t>ホウシュウ</t>
    </rPh>
    <rPh sb="11" eb="13">
      <t>ニュウリョク</t>
    </rPh>
    <rPh sb="17" eb="22">
      <t>０００エン</t>
    </rPh>
    <rPh sb="23" eb="25">
      <t>バアイ</t>
    </rPh>
    <rPh sb="34" eb="36">
      <t>ニュウリョク</t>
    </rPh>
    <phoneticPr fontId="2"/>
  </si>
  <si>
    <t>健保の番号と年金の番号が違うときのみ入力してください。</t>
    <rPh sb="0" eb="2">
      <t>ケンポ</t>
    </rPh>
    <rPh sb="3" eb="5">
      <t>バンゴウ</t>
    </rPh>
    <rPh sb="6" eb="8">
      <t>ネンキン</t>
    </rPh>
    <rPh sb="9" eb="11">
      <t>バンゴウ</t>
    </rPh>
    <rPh sb="12" eb="13">
      <t>チガ</t>
    </rPh>
    <rPh sb="18" eb="20">
      <t>ニュウリョク</t>
    </rPh>
    <phoneticPr fontId="2"/>
  </si>
  <si>
    <t>保険証の番号</t>
    <rPh sb="0" eb="3">
      <t>ホケンショウ</t>
    </rPh>
    <rPh sb="4" eb="6">
      <t>バンゴウ</t>
    </rPh>
    <phoneticPr fontId="2"/>
  </si>
  <si>
    <t>健康保険証の番号を入力</t>
    <rPh sb="0" eb="2">
      <t>ケンコウ</t>
    </rPh>
    <rPh sb="2" eb="5">
      <t>ホケンショウ</t>
    </rPh>
    <rPh sb="6" eb="8">
      <t>バンゴウ</t>
    </rPh>
    <rPh sb="9" eb="11">
      <t>ニュウリョク</t>
    </rPh>
    <phoneticPr fontId="2"/>
  </si>
  <si>
    <r>
      <t>「H10.10.10」のように</t>
    </r>
    <r>
      <rPr>
        <b/>
        <sz val="9"/>
        <rFont val="ＭＳ 明朝"/>
        <family val="1"/>
        <charset val="128"/>
      </rPr>
      <t>和暦</t>
    </r>
    <r>
      <rPr>
        <sz val="9"/>
        <rFont val="ＭＳ 明朝"/>
        <family val="1"/>
        <charset val="128"/>
      </rPr>
      <t>で入力して下さい。</t>
    </r>
    <rPh sb="15" eb="17">
      <t>ワレキ</t>
    </rPh>
    <rPh sb="18" eb="20">
      <t>ニュウリョク</t>
    </rPh>
    <rPh sb="22" eb="23">
      <t>クダ</t>
    </rPh>
    <phoneticPr fontId="2"/>
  </si>
  <si>
    <t>健保の従前の標準報酬月額</t>
    <rPh sb="0" eb="2">
      <t>ケンポ</t>
    </rPh>
    <rPh sb="3" eb="5">
      <t>ジュウゼン</t>
    </rPh>
    <rPh sb="6" eb="8">
      <t>ヒョウジュン</t>
    </rPh>
    <rPh sb="8" eb="10">
      <t>ホウシュウ</t>
    </rPh>
    <rPh sb="10" eb="12">
      <t>ゲツガク</t>
    </rPh>
    <phoneticPr fontId="2"/>
  </si>
  <si>
    <t>「1390」・「58」等健保の従前の標準報酬月額を入力して下さい。</t>
    <rPh sb="11" eb="12">
      <t>トウ</t>
    </rPh>
    <rPh sb="12" eb="14">
      <t>ケンポ</t>
    </rPh>
    <rPh sb="15" eb="17">
      <t>ジュウゼン</t>
    </rPh>
    <rPh sb="18" eb="20">
      <t>ヒョウジュン</t>
    </rPh>
    <rPh sb="20" eb="22">
      <t>ホウシュウ</t>
    </rPh>
    <rPh sb="22" eb="24">
      <t>ゲツガク</t>
    </rPh>
    <rPh sb="25" eb="27">
      <t>ニュウリョク</t>
    </rPh>
    <rPh sb="29" eb="30">
      <t>クダ</t>
    </rPh>
    <phoneticPr fontId="2"/>
  </si>
  <si>
    <t>従前の改定年月日</t>
    <rPh sb="0" eb="2">
      <t>ジュウゼン</t>
    </rPh>
    <rPh sb="3" eb="5">
      <t>カイテイ</t>
    </rPh>
    <rPh sb="5" eb="7">
      <t>ネンゲツ</t>
    </rPh>
    <rPh sb="7" eb="8">
      <t>ヒ</t>
    </rPh>
    <phoneticPr fontId="2"/>
  </si>
  <si>
    <r>
      <t>従前の改定月を</t>
    </r>
    <r>
      <rPr>
        <b/>
        <sz val="9"/>
        <rFont val="ＭＳ 明朝"/>
        <family val="1"/>
        <charset val="128"/>
      </rPr>
      <t>「H29.9.1」と和暦</t>
    </r>
    <r>
      <rPr>
        <sz val="9"/>
        <rFont val="ＭＳ 明朝"/>
        <family val="1"/>
        <charset val="128"/>
      </rPr>
      <t>で入力して下さい。</t>
    </r>
    <rPh sb="0" eb="2">
      <t>ジュウゼン</t>
    </rPh>
    <rPh sb="3" eb="5">
      <t>カイテイ</t>
    </rPh>
    <rPh sb="5" eb="6">
      <t>ツキ</t>
    </rPh>
    <rPh sb="17" eb="19">
      <t>ワレキ</t>
    </rPh>
    <rPh sb="20" eb="22">
      <t>ニュウリョク</t>
    </rPh>
    <rPh sb="24" eb="25">
      <t>クダ</t>
    </rPh>
    <phoneticPr fontId="2"/>
  </si>
  <si>
    <t>昇給降給の別</t>
    <rPh sb="0" eb="2">
      <t>ショウキュウ</t>
    </rPh>
    <rPh sb="2" eb="4">
      <t>コウキュウ</t>
    </rPh>
    <rPh sb="5" eb="6">
      <t>ベツ</t>
    </rPh>
    <phoneticPr fontId="2"/>
  </si>
  <si>
    <t>昇給の場合は「1」降給の場合は「2」を入力して下さい。</t>
    <rPh sb="0" eb="2">
      <t>ショウキュウ</t>
    </rPh>
    <rPh sb="3" eb="5">
      <t>バアイ</t>
    </rPh>
    <rPh sb="9" eb="11">
      <t>コウキュウ</t>
    </rPh>
    <rPh sb="12" eb="14">
      <t>バアイ</t>
    </rPh>
    <rPh sb="19" eb="21">
      <t>ニュウリョク</t>
    </rPh>
    <rPh sb="23" eb="24">
      <t>クダ</t>
    </rPh>
    <phoneticPr fontId="2"/>
  </si>
  <si>
    <t>1.昇給</t>
    <rPh sb="2" eb="4">
      <t>ショウキュウ</t>
    </rPh>
    <phoneticPr fontId="2"/>
  </si>
  <si>
    <t>2.降給</t>
    <rPh sb="2" eb="4">
      <t>コウキュウ</t>
    </rPh>
    <phoneticPr fontId="2"/>
  </si>
  <si>
    <r>
      <t>昇(降)給月を</t>
    </r>
    <r>
      <rPr>
        <b/>
        <sz val="9"/>
        <rFont val="ＭＳ 明朝"/>
        <family val="1"/>
        <charset val="128"/>
      </rPr>
      <t>「H30.1.1」と和暦</t>
    </r>
    <r>
      <rPr>
        <sz val="9"/>
        <rFont val="ＭＳ 明朝"/>
        <family val="1"/>
        <charset val="128"/>
      </rPr>
      <t>で入力して下さい。
※他のセルと連動していますので必ず変動月の初日を入力して下さい。</t>
    </r>
    <rPh sb="0" eb="1">
      <t>ノボル</t>
    </rPh>
    <rPh sb="2" eb="3">
      <t>コウ</t>
    </rPh>
    <rPh sb="4" eb="5">
      <t>キュウ</t>
    </rPh>
    <rPh sb="5" eb="6">
      <t>ツキ</t>
    </rPh>
    <rPh sb="30" eb="31">
      <t>タ</t>
    </rPh>
    <rPh sb="35" eb="37">
      <t>レンドウ</t>
    </rPh>
    <rPh sb="44" eb="45">
      <t>カナラ</t>
    </rPh>
    <rPh sb="46" eb="48">
      <t>ヘンドウ</t>
    </rPh>
    <rPh sb="48" eb="49">
      <t>ヅキ</t>
    </rPh>
    <rPh sb="50" eb="52">
      <t>ショニチ</t>
    </rPh>
    <rPh sb="53" eb="55">
      <t>ニュウリョク</t>
    </rPh>
    <rPh sb="57" eb="58">
      <t>クダ</t>
    </rPh>
    <phoneticPr fontId="2"/>
  </si>
  <si>
    <t>備考1</t>
    <rPh sb="0" eb="2">
      <t>ビコウ</t>
    </rPh>
    <phoneticPr fontId="2"/>
  </si>
  <si>
    <t>70歳以上被用者に該当する場合「1」を入力</t>
    <rPh sb="2" eb="5">
      <t>サイイジョウ</t>
    </rPh>
    <rPh sb="5" eb="8">
      <t>ヒヨウシャ</t>
    </rPh>
    <rPh sb="9" eb="11">
      <t>ガイトウ</t>
    </rPh>
    <rPh sb="13" eb="15">
      <t>バアイ</t>
    </rPh>
    <rPh sb="19" eb="21">
      <t>ニュウリョク</t>
    </rPh>
    <phoneticPr fontId="2"/>
  </si>
  <si>
    <t>備考1に「1」を入力した場合個人番号12桁を入力</t>
    <rPh sb="0" eb="2">
      <t>ビコウ</t>
    </rPh>
    <rPh sb="8" eb="10">
      <t>ニュウリョク</t>
    </rPh>
    <rPh sb="12" eb="14">
      <t>バアイ</t>
    </rPh>
    <rPh sb="14" eb="16">
      <t>コジン</t>
    </rPh>
    <rPh sb="16" eb="18">
      <t>バンゴウ</t>
    </rPh>
    <rPh sb="20" eb="21">
      <t>ケタ</t>
    </rPh>
    <rPh sb="22" eb="24">
      <t>ニュウリョク</t>
    </rPh>
    <phoneticPr fontId="2"/>
  </si>
  <si>
    <t>123456789012</t>
    <phoneticPr fontId="2"/>
  </si>
  <si>
    <t>備考2</t>
    <rPh sb="0" eb="2">
      <t>ビコウ</t>
    </rPh>
    <phoneticPr fontId="2"/>
  </si>
  <si>
    <t>二以上事業所勤務者に該当する場合は「2」を入力</t>
    <rPh sb="0" eb="3">
      <t>ニイジョウ</t>
    </rPh>
    <rPh sb="3" eb="6">
      <t>ジギョウショ</t>
    </rPh>
    <rPh sb="6" eb="8">
      <t>キンム</t>
    </rPh>
    <rPh sb="8" eb="9">
      <t>シャ</t>
    </rPh>
    <rPh sb="10" eb="12">
      <t>ガイトウ</t>
    </rPh>
    <rPh sb="14" eb="16">
      <t>バアイ</t>
    </rPh>
    <rPh sb="21" eb="23">
      <t>ニュウリョク</t>
    </rPh>
    <phoneticPr fontId="2"/>
  </si>
  <si>
    <t>備考3</t>
    <rPh sb="0" eb="2">
      <t>ビコウ</t>
    </rPh>
    <phoneticPr fontId="2"/>
  </si>
  <si>
    <t>短時間労働者(特定適用事業所）に該当する場合は「3」を入力</t>
    <rPh sb="0" eb="3">
      <t>タンジカン</t>
    </rPh>
    <rPh sb="3" eb="6">
      <t>ロウドウシャ</t>
    </rPh>
    <rPh sb="7" eb="9">
      <t>トクテイ</t>
    </rPh>
    <rPh sb="9" eb="11">
      <t>テキヨウ</t>
    </rPh>
    <rPh sb="11" eb="14">
      <t>ジギョウショ</t>
    </rPh>
    <rPh sb="16" eb="18">
      <t>ガイトウ</t>
    </rPh>
    <rPh sb="20" eb="22">
      <t>バアイ</t>
    </rPh>
    <rPh sb="27" eb="29">
      <t>ニュウリョク</t>
    </rPh>
    <phoneticPr fontId="2"/>
  </si>
  <si>
    <t>備考4</t>
    <rPh sb="0" eb="2">
      <t>ビコウ</t>
    </rPh>
    <phoneticPr fontId="2"/>
  </si>
  <si>
    <t>昇給・降給の理由を入力（基本給増・家族手当増・通勤手当増等）</t>
    <rPh sb="0" eb="2">
      <t>ショウキュウ</t>
    </rPh>
    <rPh sb="3" eb="5">
      <t>コウキュウ</t>
    </rPh>
    <rPh sb="6" eb="8">
      <t>リユウ</t>
    </rPh>
    <rPh sb="9" eb="11">
      <t>ニュウリョク</t>
    </rPh>
    <rPh sb="12" eb="15">
      <t>キホンキュウ</t>
    </rPh>
    <rPh sb="15" eb="16">
      <t>ゾウ</t>
    </rPh>
    <rPh sb="17" eb="19">
      <t>カゾク</t>
    </rPh>
    <rPh sb="19" eb="21">
      <t>テアテ</t>
    </rPh>
    <rPh sb="21" eb="22">
      <t>ゾウ</t>
    </rPh>
    <rPh sb="23" eb="25">
      <t>ツウキン</t>
    </rPh>
    <rPh sb="25" eb="27">
      <t>テアテ</t>
    </rPh>
    <rPh sb="27" eb="28">
      <t>ゾウ</t>
    </rPh>
    <rPh sb="28" eb="29">
      <t>トウ</t>
    </rPh>
    <phoneticPr fontId="2"/>
  </si>
  <si>
    <t>備考5</t>
    <rPh sb="0" eb="2">
      <t>ビコウ</t>
    </rPh>
    <phoneticPr fontId="2"/>
  </si>
  <si>
    <t>健康保険のみ月額変更に該当する場合は「5」を入力(88以下・620以上の変動）</t>
    <rPh sb="0" eb="2">
      <t>ケンコウ</t>
    </rPh>
    <rPh sb="2" eb="4">
      <t>ホケン</t>
    </rPh>
    <rPh sb="6" eb="8">
      <t>ゲツガク</t>
    </rPh>
    <rPh sb="8" eb="10">
      <t>ヘンコウ</t>
    </rPh>
    <rPh sb="11" eb="13">
      <t>ガイトウ</t>
    </rPh>
    <rPh sb="15" eb="17">
      <t>バアイ</t>
    </rPh>
    <rPh sb="22" eb="24">
      <t>ニュウリョク</t>
    </rPh>
    <rPh sb="27" eb="29">
      <t>イカ</t>
    </rPh>
    <rPh sb="33" eb="35">
      <t>イジョウ</t>
    </rPh>
    <rPh sb="36" eb="38">
      <t>ヘンドウ</t>
    </rPh>
    <phoneticPr fontId="2"/>
  </si>
  <si>
    <t>備考6</t>
    <rPh sb="0" eb="2">
      <t>ビコウ</t>
    </rPh>
    <phoneticPr fontId="2"/>
  </si>
  <si>
    <t>その他の事由がある場合は「6」を入力</t>
    <rPh sb="2" eb="3">
      <t>タ</t>
    </rPh>
    <rPh sb="4" eb="6">
      <t>ジユウ</t>
    </rPh>
    <rPh sb="9" eb="11">
      <t>バアイ</t>
    </rPh>
    <rPh sb="16" eb="18">
      <t>ニュウリョク</t>
    </rPh>
    <phoneticPr fontId="2"/>
  </si>
  <si>
    <t>「6」を入力した場合その事由を入力</t>
    <rPh sb="4" eb="6">
      <t>ニュウリョク</t>
    </rPh>
    <rPh sb="8" eb="10">
      <t>バアイ</t>
    </rPh>
    <rPh sb="12" eb="14">
      <t>ジユウ</t>
    </rPh>
    <rPh sb="15" eb="17">
      <t>ニュウリョク</t>
    </rPh>
    <phoneticPr fontId="2"/>
  </si>
  <si>
    <t>遡及支払がある場合</t>
    <rPh sb="0" eb="2">
      <t>ソキュウ</t>
    </rPh>
    <rPh sb="2" eb="4">
      <t>シハライ</t>
    </rPh>
    <rPh sb="7" eb="9">
      <t>バアイ</t>
    </rPh>
    <phoneticPr fontId="2"/>
  </si>
  <si>
    <r>
      <t>遡及支払のある月を</t>
    </r>
    <r>
      <rPr>
        <b/>
        <sz val="9"/>
        <rFont val="ＭＳ 明朝"/>
        <family val="1"/>
        <charset val="128"/>
      </rPr>
      <t>「H29.9.1」と和暦</t>
    </r>
    <r>
      <rPr>
        <sz val="9"/>
        <rFont val="ＭＳ 明朝"/>
        <family val="1"/>
        <charset val="128"/>
      </rPr>
      <t>で入力して下さい。</t>
    </r>
    <rPh sb="0" eb="2">
      <t>ソキュウ</t>
    </rPh>
    <rPh sb="2" eb="4">
      <t>シハライ</t>
    </rPh>
    <rPh sb="7" eb="8">
      <t>ツキ</t>
    </rPh>
    <rPh sb="19" eb="21">
      <t>ワレキ</t>
    </rPh>
    <rPh sb="22" eb="24">
      <t>ニュウリョク</t>
    </rPh>
    <rPh sb="26" eb="27">
      <t>クダ</t>
    </rPh>
    <phoneticPr fontId="2"/>
  </si>
  <si>
    <t>遡及支払の金額を入力</t>
    <rPh sb="0" eb="2">
      <t>ソキュウ</t>
    </rPh>
    <rPh sb="2" eb="4">
      <t>シハライ</t>
    </rPh>
    <rPh sb="5" eb="7">
      <t>キンガク</t>
    </rPh>
    <rPh sb="8" eb="10">
      <t>ニュウリョク</t>
    </rPh>
    <phoneticPr fontId="2"/>
  </si>
  <si>
    <t>年金番号</t>
    <rPh sb="0" eb="2">
      <t>ネンキン</t>
    </rPh>
    <rPh sb="2" eb="4">
      <t>バンゴウ</t>
    </rPh>
    <phoneticPr fontId="2"/>
  </si>
  <si>
    <t>必須項目</t>
    <rPh sb="0" eb="2">
      <t>ヒッス</t>
    </rPh>
    <rPh sb="2" eb="4">
      <t>コウモク</t>
    </rPh>
    <phoneticPr fontId="2"/>
  </si>
  <si>
    <t>各月に現物で支給した場合その額を入力
基本ブランクで結構です</t>
    <rPh sb="0" eb="2">
      <t>カクツキ</t>
    </rPh>
    <rPh sb="3" eb="5">
      <t>ゲンブツ</t>
    </rPh>
    <rPh sb="6" eb="8">
      <t>シキュウ</t>
    </rPh>
    <rPh sb="10" eb="12">
      <t>バアイ</t>
    </rPh>
    <rPh sb="14" eb="15">
      <t>ガク</t>
    </rPh>
    <rPh sb="16" eb="18">
      <t>ニュウリョク</t>
    </rPh>
    <rPh sb="19" eb="21">
      <t>キホン</t>
    </rPh>
    <rPh sb="26" eb="28">
      <t>ケッコウ</t>
    </rPh>
    <phoneticPr fontId="2"/>
  </si>
  <si>
    <t>該当する場合入力</t>
    <rPh sb="0" eb="2">
      <t>ガイトウ</t>
    </rPh>
    <rPh sb="4" eb="6">
      <t>バアイ</t>
    </rPh>
    <rPh sb="6" eb="8">
      <t>ニュウリョク</t>
    </rPh>
    <phoneticPr fontId="2"/>
  </si>
  <si>
    <t>基本給増</t>
    <rPh sb="0" eb="3">
      <t>キホンキュウ</t>
    </rPh>
    <rPh sb="3" eb="4">
      <t>ゾウ</t>
    </rPh>
    <phoneticPr fontId="2"/>
  </si>
  <si>
    <t>２</t>
    <phoneticPr fontId="2"/>
  </si>
  <si>
    <t>３</t>
    <phoneticPr fontId="2"/>
  </si>
  <si>
    <t>４</t>
    <phoneticPr fontId="2"/>
  </si>
  <si>
    <t>５</t>
    <phoneticPr fontId="2"/>
  </si>
  <si>
    <t>健康保険　被保険者標準報酬改定通知書</t>
    <rPh sb="0" eb="2">
      <t>ケンコウ</t>
    </rPh>
    <rPh sb="2" eb="4">
      <t>ホケン</t>
    </rPh>
    <rPh sb="5" eb="9">
      <t>ヒホケンシャ</t>
    </rPh>
    <rPh sb="9" eb="11">
      <t>ヒョウジュン</t>
    </rPh>
    <rPh sb="11" eb="13">
      <t>ホウシュウ</t>
    </rPh>
    <rPh sb="13" eb="15">
      <t>カイテイ</t>
    </rPh>
    <rPh sb="15" eb="18">
      <t>ツウチショ</t>
    </rPh>
    <phoneticPr fontId="2"/>
  </si>
  <si>
    <t>下記のとおり標準報酬を改定されたので通知します。</t>
    <rPh sb="0" eb="2">
      <t>カキ</t>
    </rPh>
    <rPh sb="6" eb="8">
      <t>ヒョウジュン</t>
    </rPh>
    <rPh sb="8" eb="10">
      <t>ホウシュウ</t>
    </rPh>
    <rPh sb="11" eb="13">
      <t>カイテイ</t>
    </rPh>
    <rPh sb="18" eb="20">
      <t>ツウチ</t>
    </rPh>
    <phoneticPr fontId="2"/>
  </si>
  <si>
    <t>厚生年金保険　被保険者報酬月額変更届</t>
    <rPh sb="0" eb="2">
      <t>コウセイ</t>
    </rPh>
    <rPh sb="2" eb="4">
      <t>ネンキン</t>
    </rPh>
    <rPh sb="4" eb="6">
      <t>ホケン</t>
    </rPh>
    <rPh sb="7" eb="11">
      <t>ヒホケンシャ</t>
    </rPh>
    <rPh sb="11" eb="13">
      <t>ホウシュウ</t>
    </rPh>
    <rPh sb="13" eb="15">
      <t>ゲツガク</t>
    </rPh>
    <rPh sb="15" eb="17">
      <t>ヘンコウ</t>
    </rPh>
    <rPh sb="17" eb="18">
      <t>トドケ</t>
    </rPh>
    <phoneticPr fontId="2"/>
  </si>
  <si>
    <t>1年金整理番号</t>
    <rPh sb="1" eb="3">
      <t>ネンキン</t>
    </rPh>
    <rPh sb="3" eb="5">
      <t>セイリ</t>
    </rPh>
    <rPh sb="5" eb="7">
      <t>バンゴウ</t>
    </rPh>
    <phoneticPr fontId="2"/>
  </si>
  <si>
    <t>提出者記入欄</t>
    <rPh sb="0" eb="3">
      <t>テイシュツシャ</t>
    </rPh>
    <rPh sb="3" eb="5">
      <t>キニュウ</t>
    </rPh>
    <rPh sb="5" eb="6">
      <t>ラン</t>
    </rPh>
    <phoneticPr fontId="2"/>
  </si>
  <si>
    <t>シート「入力」で、入力欄を備考を参考に入力してください。</t>
    <rPh sb="4" eb="6">
      <t>ニュウリョク</t>
    </rPh>
    <rPh sb="9" eb="11">
      <t>ニュウリョク</t>
    </rPh>
    <rPh sb="11" eb="12">
      <t>ラン</t>
    </rPh>
    <rPh sb="13" eb="15">
      <t>ビコウ</t>
    </rPh>
    <rPh sb="16" eb="18">
      <t>サンコウ</t>
    </rPh>
    <rPh sb="19" eb="21">
      <t>ニュウリョク</t>
    </rPh>
    <phoneticPr fontId="2"/>
  </si>
  <si>
    <t>下に進めば５人まで入力できます。</t>
    <rPh sb="0" eb="1">
      <t>シタ</t>
    </rPh>
    <rPh sb="2" eb="3">
      <t>スス</t>
    </rPh>
    <rPh sb="6" eb="7">
      <t>ニン</t>
    </rPh>
    <rPh sb="9" eb="11">
      <t>ニュウリョク</t>
    </rPh>
    <phoneticPr fontId="2"/>
  </si>
  <si>
    <t>入力が終わったらシート「入力」の［印刷］ボタンを押してください。</t>
    <rPh sb="0" eb="2">
      <t>ニュウリョク</t>
    </rPh>
    <rPh sb="3" eb="4">
      <t>オ</t>
    </rPh>
    <rPh sb="12" eb="14">
      <t>ニュウリョク</t>
    </rPh>
    <rPh sb="17" eb="19">
      <t>インサツ</t>
    </rPh>
    <rPh sb="24" eb="25">
      <t>オ</t>
    </rPh>
    <phoneticPr fontId="2"/>
  </si>
  <si>
    <t>大阪　花</t>
    <rPh sb="0" eb="2">
      <t>オオサカ</t>
    </rPh>
    <rPh sb="3" eb="4">
      <t>ハナ</t>
    </rPh>
    <phoneticPr fontId="2"/>
  </si>
  <si>
    <t>基本給減</t>
    <rPh sb="0" eb="3">
      <t>キホンキュウ</t>
    </rPh>
    <rPh sb="3" eb="4">
      <t>ゲン</t>
    </rPh>
    <phoneticPr fontId="2"/>
  </si>
  <si>
    <t>987654321098</t>
    <phoneticPr fontId="2"/>
  </si>
  <si>
    <t>クリス　ジョンソン</t>
    <phoneticPr fontId="2"/>
  </si>
  <si>
    <t>基本給増</t>
    <rPh sb="0" eb="3">
      <t>キホンキュウ</t>
    </rPh>
    <rPh sb="3" eb="4">
      <t>ゾウ</t>
    </rPh>
    <phoneticPr fontId="2"/>
  </si>
  <si>
    <t>ブラッド　エルドレッド</t>
    <phoneticPr fontId="2"/>
  </si>
  <si>
    <t>ジェイ　ジャクソン</t>
    <phoneticPr fontId="2"/>
  </si>
  <si>
    <t>役員就任</t>
    <rPh sb="0" eb="2">
      <t>ヤクイン</t>
    </rPh>
    <rPh sb="2" eb="4">
      <t>シュウニン</t>
    </rPh>
    <phoneticPr fontId="2"/>
  </si>
  <si>
    <t>短時間役員</t>
    <rPh sb="0" eb="3">
      <t>タンジカン</t>
    </rPh>
    <rPh sb="3" eb="5">
      <t>ヤクイン</t>
    </rPh>
    <phoneticPr fontId="2"/>
  </si>
  <si>
    <t>大阪自動車整備健康保険組合</t>
    <rPh sb="0" eb="13">
      <t>ケンポ</t>
    </rPh>
    <phoneticPr fontId="2"/>
  </si>
  <si>
    <r>
      <t>「S21.10.10」のように</t>
    </r>
    <r>
      <rPr>
        <b/>
        <sz val="9"/>
        <rFont val="ＭＳ 明朝"/>
        <family val="1"/>
        <charset val="128"/>
      </rPr>
      <t>和暦</t>
    </r>
    <r>
      <rPr>
        <sz val="9"/>
        <rFont val="ＭＳ 明朝"/>
        <family val="1"/>
        <charset val="128"/>
      </rPr>
      <t>で入力して下さい。</t>
    </r>
    <rPh sb="15" eb="17">
      <t>ワレキ</t>
    </rPh>
    <rPh sb="18" eb="20">
      <t>ニュウリョク</t>
    </rPh>
    <rPh sb="22" eb="23">
      <t>クダ</t>
    </rPh>
    <phoneticPr fontId="2"/>
  </si>
  <si>
    <t>年金記号の「南」、「北」、「豊中」を入力してください。</t>
    <rPh sb="0" eb="2">
      <t>ネンキン</t>
    </rPh>
    <rPh sb="2" eb="4">
      <t>キゴウ</t>
    </rPh>
    <rPh sb="6" eb="7">
      <t>ミナミ</t>
    </rPh>
    <rPh sb="10" eb="11">
      <t>キタ</t>
    </rPh>
    <rPh sb="14" eb="16">
      <t>トヨナカ</t>
    </rPh>
    <rPh sb="18" eb="20">
      <t>ニュウリョク</t>
    </rPh>
    <phoneticPr fontId="2"/>
  </si>
  <si>
    <t>年金記号の「ＷＥＤ」、「ＳＦＨ」を入力してください</t>
    <rPh sb="0" eb="2">
      <t>ネンキン</t>
    </rPh>
    <rPh sb="2" eb="4">
      <t>キゴウ</t>
    </rPh>
    <rPh sb="17" eb="1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</si>
</sst>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E+00"/>
    <numFmt numFmtId="177" formatCode="[$-411]ggge&quot;年&quot;m&quot;月&quot;d&quot;日&quot;;@"/>
    <numFmt numFmtId="178" formatCode="[$-411]ggge&quot;年&quot;m&quot;月&quot;d&quot;日提出&quot;;@"/>
    <numFmt numFmtId="179" formatCode="[$-411]ge\.m\.d;@"/>
    <numFmt numFmtId="180" formatCode="#,##0_);[Red]\(#,##0\)"/>
    <numFmt numFmtId="181" formatCode="0_ "/>
    <numFmt numFmtId="182" formatCode="[$-411]ggge&quot;年&quot;m&quot;月&quot;;@"/>
    <numFmt numFmtId="183" formatCode="#,##0&quot;円&quot;"/>
    <numFmt numFmtId="184" formatCode="General&quot;日&quot;"/>
    <numFmt numFmtId="185" formatCode="[$-411]ggge&quot;年&quot;m&quot;月の基礎日数&quot;;@"/>
    <numFmt numFmtId="186" formatCode="[$-411]ggge&quot;年&quot;m&quot;月の金銭による支給額&quot;;@"/>
    <numFmt numFmtId="187" formatCode="[$-411]ggge&quot;年&quot;m&quot;月の現物による支給額&quot;;@"/>
    <numFmt numFmtId="188" formatCode="[$-411]m;@"/>
  </numFmts>
  <fonts count="13">
    <font>
      <sz val="9"/>
      <name val="ＭＳ 明朝"/>
      <family val="1"/>
      <charset val="128"/>
    </font>
    <font>
      <sz val="9"/>
      <name val="ＭＳ 明朝"/>
      <family val="1"/>
      <charset val="128"/>
    </font>
    <font>
      <sz val="6"/>
      <name val="ＭＳ 明朝"/>
      <family val="1"/>
      <charset val="128"/>
    </font>
    <font>
      <sz val="8"/>
      <name val="ＭＳ 明朝"/>
      <family val="1"/>
      <charset val="128"/>
    </font>
    <font>
      <sz val="11"/>
      <name val="ＭＳ 明朝"/>
      <family val="1"/>
      <charset val="128"/>
    </font>
    <font>
      <sz val="10"/>
      <name val="ＭＳ 明朝"/>
      <family val="1"/>
      <charset val="128"/>
    </font>
    <font>
      <sz val="6"/>
      <name val="ＭＳ Ｐゴシック"/>
      <family val="2"/>
      <charset val="128"/>
      <scheme val="minor"/>
    </font>
    <font>
      <sz val="6"/>
      <color rgb="FF0066FF"/>
      <name val="ＭＳ 明朝"/>
      <family val="1"/>
      <charset val="128"/>
    </font>
    <font>
      <sz val="11"/>
      <color rgb="FF0066FF"/>
      <name val="ＭＳ 明朝"/>
      <family val="1"/>
      <charset val="128"/>
    </font>
    <font>
      <sz val="11"/>
      <color theme="0"/>
      <name val="ＭＳ 明朝"/>
      <family val="1"/>
      <charset val="128"/>
    </font>
    <font>
      <sz val="9"/>
      <color indexed="40"/>
      <name val="ＭＳ 明朝"/>
      <family val="1"/>
      <charset val="128"/>
    </font>
    <font>
      <b/>
      <sz val="9"/>
      <color indexed="10"/>
      <name val="ＭＳ 明朝"/>
      <family val="1"/>
      <charset val="128"/>
    </font>
    <font>
      <b/>
      <sz val="9"/>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66CCFF"/>
        <bgColor indexed="64"/>
      </patternFill>
    </fill>
    <fill>
      <patternFill patternType="solid">
        <fgColor indexed="22"/>
        <bgColor indexed="64"/>
      </patternFill>
    </fill>
    <fill>
      <patternFill patternType="solid">
        <fgColor indexed="44"/>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0066FF"/>
      </left>
      <right style="thin">
        <color rgb="FF0066FF"/>
      </right>
      <top style="thin">
        <color rgb="FF0066FF"/>
      </top>
      <bottom style="thin">
        <color rgb="FF0066FF"/>
      </bottom>
      <diagonal/>
    </border>
    <border>
      <left style="thin">
        <color rgb="FF0066FF"/>
      </left>
      <right style="thin">
        <color rgb="FF0066FF"/>
      </right>
      <top style="thin">
        <color rgb="FF0066FF"/>
      </top>
      <bottom/>
      <diagonal/>
    </border>
    <border>
      <left style="thin">
        <color rgb="FF0066FF"/>
      </left>
      <right style="thin">
        <color rgb="FF0066FF"/>
      </right>
      <top/>
      <bottom/>
      <diagonal/>
    </border>
    <border>
      <left style="thin">
        <color rgb="FF0066FF"/>
      </left>
      <right style="thin">
        <color rgb="FF0066FF"/>
      </right>
      <top/>
      <bottom style="thin">
        <color rgb="FF0066FF"/>
      </bottom>
      <diagonal/>
    </border>
    <border>
      <left/>
      <right style="thin">
        <color rgb="FF0066FF"/>
      </right>
      <top style="thin">
        <color rgb="FF0066FF"/>
      </top>
      <bottom/>
      <diagonal/>
    </border>
    <border>
      <left/>
      <right style="thin">
        <color rgb="FF0066FF"/>
      </right>
      <top/>
      <bottom/>
      <diagonal/>
    </border>
    <border>
      <left/>
      <right style="thin">
        <color rgb="FF0066FF"/>
      </right>
      <top/>
      <bottom style="thin">
        <color rgb="FF0066FF"/>
      </bottom>
      <diagonal/>
    </border>
    <border>
      <left style="thin">
        <color rgb="FF0066FF"/>
      </left>
      <right/>
      <top style="thin">
        <color rgb="FF0066FF"/>
      </top>
      <bottom/>
      <diagonal/>
    </border>
    <border>
      <left/>
      <right/>
      <top style="thin">
        <color rgb="FF0066FF"/>
      </top>
      <bottom/>
      <diagonal/>
    </border>
    <border>
      <left style="thin">
        <color rgb="FF0066FF"/>
      </left>
      <right/>
      <top/>
      <bottom/>
      <diagonal/>
    </border>
    <border>
      <left style="thin">
        <color rgb="FF0066FF"/>
      </left>
      <right/>
      <top/>
      <bottom style="thin">
        <color rgb="FF0066FF"/>
      </bottom>
      <diagonal/>
    </border>
    <border>
      <left/>
      <right/>
      <top/>
      <bottom style="thin">
        <color rgb="FF0066FF"/>
      </bottom>
      <diagonal/>
    </border>
    <border>
      <left style="thin">
        <color indexed="64"/>
      </left>
      <right style="thin">
        <color indexed="64"/>
      </right>
      <top/>
      <bottom/>
      <diagonal/>
    </border>
    <border diagonalUp="1">
      <left style="thin">
        <color rgb="FF0066FF"/>
      </left>
      <right/>
      <top style="thin">
        <color rgb="FF0066FF"/>
      </top>
      <bottom/>
      <diagonal style="thin">
        <color rgb="FF0066FF"/>
      </diagonal>
    </border>
    <border diagonalUp="1">
      <left/>
      <right/>
      <top style="thin">
        <color rgb="FF0066FF"/>
      </top>
      <bottom/>
      <diagonal style="thin">
        <color rgb="FF0066FF"/>
      </diagonal>
    </border>
    <border diagonalUp="1">
      <left/>
      <right style="thin">
        <color rgb="FF0066FF"/>
      </right>
      <top style="thin">
        <color rgb="FF0066FF"/>
      </top>
      <bottom/>
      <diagonal style="thin">
        <color rgb="FF0066FF"/>
      </diagonal>
    </border>
    <border diagonalUp="1">
      <left style="thin">
        <color rgb="FF0066FF"/>
      </left>
      <right/>
      <top/>
      <bottom/>
      <diagonal style="thin">
        <color rgb="FF0066FF"/>
      </diagonal>
    </border>
    <border diagonalUp="1">
      <left/>
      <right/>
      <top/>
      <bottom/>
      <diagonal style="thin">
        <color rgb="FF0066FF"/>
      </diagonal>
    </border>
    <border diagonalUp="1">
      <left/>
      <right style="thin">
        <color rgb="FF0066FF"/>
      </right>
      <top/>
      <bottom/>
      <diagonal style="thin">
        <color rgb="FF0066FF"/>
      </diagonal>
    </border>
    <border diagonalUp="1">
      <left style="thin">
        <color rgb="FF0066FF"/>
      </left>
      <right/>
      <top/>
      <bottom style="thin">
        <color rgb="FF0066FF"/>
      </bottom>
      <diagonal style="thin">
        <color rgb="FF0066FF"/>
      </diagonal>
    </border>
    <border diagonalUp="1">
      <left/>
      <right/>
      <top/>
      <bottom style="thin">
        <color rgb="FF0066FF"/>
      </bottom>
      <diagonal style="thin">
        <color rgb="FF0066FF"/>
      </diagonal>
    </border>
    <border diagonalUp="1">
      <left/>
      <right style="thin">
        <color rgb="FF0066FF"/>
      </right>
      <top/>
      <bottom style="thin">
        <color rgb="FF0066FF"/>
      </bottom>
      <diagonal style="thin">
        <color rgb="FF0066FF"/>
      </diagonal>
    </border>
    <border diagonalDown="1">
      <left style="thin">
        <color rgb="FF0066FF"/>
      </left>
      <right/>
      <top style="thin">
        <color rgb="FF0066FF"/>
      </top>
      <bottom/>
      <diagonal style="thin">
        <color rgb="FF0066FF"/>
      </diagonal>
    </border>
    <border diagonalDown="1">
      <left/>
      <right/>
      <top style="thin">
        <color rgb="FF0066FF"/>
      </top>
      <bottom/>
      <diagonal style="thin">
        <color rgb="FF0066FF"/>
      </diagonal>
    </border>
    <border diagonalDown="1">
      <left/>
      <right style="thin">
        <color rgb="FF0066FF"/>
      </right>
      <top style="thin">
        <color rgb="FF0066FF"/>
      </top>
      <bottom/>
      <diagonal style="thin">
        <color rgb="FF0066FF"/>
      </diagonal>
    </border>
    <border diagonalDown="1">
      <left style="thin">
        <color rgb="FF0066FF"/>
      </left>
      <right/>
      <top/>
      <bottom/>
      <diagonal style="thin">
        <color rgb="FF0066FF"/>
      </diagonal>
    </border>
    <border diagonalDown="1">
      <left/>
      <right/>
      <top/>
      <bottom/>
      <diagonal style="thin">
        <color rgb="FF0066FF"/>
      </diagonal>
    </border>
    <border diagonalDown="1">
      <left/>
      <right style="thin">
        <color rgb="FF0066FF"/>
      </right>
      <top/>
      <bottom/>
      <diagonal style="thin">
        <color rgb="FF0066FF"/>
      </diagonal>
    </border>
    <border diagonalDown="1">
      <left style="thin">
        <color rgb="FF0066FF"/>
      </left>
      <right/>
      <top/>
      <bottom style="thin">
        <color rgb="FF0066FF"/>
      </bottom>
      <diagonal style="thin">
        <color rgb="FF0066FF"/>
      </diagonal>
    </border>
    <border diagonalDown="1">
      <left/>
      <right/>
      <top/>
      <bottom style="thin">
        <color rgb="FF0066FF"/>
      </bottom>
      <diagonal style="thin">
        <color rgb="FF0066FF"/>
      </diagonal>
    </border>
    <border diagonalDown="1">
      <left/>
      <right style="thin">
        <color rgb="FF0066FF"/>
      </right>
      <top/>
      <bottom style="thin">
        <color rgb="FF0066FF"/>
      </bottom>
      <diagonal style="thin">
        <color rgb="FF0066FF"/>
      </diagonal>
    </border>
    <border>
      <left style="thin">
        <color rgb="FF0066FF"/>
      </left>
      <right style="thin">
        <color indexed="64"/>
      </right>
      <top style="thin">
        <color rgb="FF0066FF"/>
      </top>
      <bottom style="thin">
        <color indexed="64"/>
      </bottom>
      <diagonal/>
    </border>
    <border>
      <left style="thin">
        <color indexed="64"/>
      </left>
      <right style="thin">
        <color indexed="64"/>
      </right>
      <top style="thin">
        <color rgb="FF0066FF"/>
      </top>
      <bottom style="thin">
        <color indexed="64"/>
      </bottom>
      <diagonal/>
    </border>
    <border>
      <left style="thin">
        <color indexed="64"/>
      </left>
      <right style="thin">
        <color rgb="FF0066FF"/>
      </right>
      <top style="thin">
        <color rgb="FF0066FF"/>
      </top>
      <bottom style="thin">
        <color indexed="64"/>
      </bottom>
      <diagonal/>
    </border>
    <border>
      <left style="thin">
        <color rgb="FF0066FF"/>
      </left>
      <right style="thin">
        <color indexed="64"/>
      </right>
      <top style="thin">
        <color indexed="64"/>
      </top>
      <bottom style="thin">
        <color indexed="64"/>
      </bottom>
      <diagonal/>
    </border>
    <border>
      <left style="thin">
        <color indexed="64"/>
      </left>
      <right style="thin">
        <color rgb="FF0066FF"/>
      </right>
      <top style="thin">
        <color indexed="64"/>
      </top>
      <bottom style="thin">
        <color indexed="64"/>
      </bottom>
      <diagonal/>
    </border>
    <border>
      <left style="thin">
        <color rgb="FF0066FF"/>
      </left>
      <right style="thin">
        <color indexed="64"/>
      </right>
      <top style="thin">
        <color indexed="64"/>
      </top>
      <bottom style="thin">
        <color rgb="FF0066FF"/>
      </bottom>
      <diagonal/>
    </border>
    <border>
      <left style="thin">
        <color indexed="64"/>
      </left>
      <right style="thin">
        <color indexed="64"/>
      </right>
      <top style="thin">
        <color indexed="64"/>
      </top>
      <bottom style="thin">
        <color rgb="FF0066FF"/>
      </bottom>
      <diagonal/>
    </border>
    <border>
      <left style="thin">
        <color indexed="64"/>
      </left>
      <right style="thin">
        <color rgb="FF0066FF"/>
      </right>
      <top style="thin">
        <color indexed="64"/>
      </top>
      <bottom style="thin">
        <color rgb="FF0066FF"/>
      </bottom>
      <diagonal/>
    </border>
  </borders>
  <cellStyleXfs count="2">
    <xf numFmtId="0" fontId="0" fillId="0" borderId="0"/>
    <xf numFmtId="0" fontId="1" fillId="0" borderId="0"/>
  </cellStyleXfs>
  <cellXfs count="362">
    <xf numFmtId="0" fontId="0" fillId="0" borderId="0" xfId="0"/>
    <xf numFmtId="0" fontId="0" fillId="2" borderId="1" xfId="0" applyFill="1" applyBorder="1" applyAlignment="1">
      <alignment vertical="center"/>
    </xf>
    <xf numFmtId="177" fontId="0" fillId="2" borderId="1" xfId="0" applyNumberFormat="1" applyFill="1" applyBorder="1" applyAlignment="1">
      <alignment horizontal="left" vertical="center"/>
    </xf>
    <xf numFmtId="0" fontId="0" fillId="2" borderId="0" xfId="0" applyFill="1" applyAlignment="1">
      <alignment vertical="center"/>
    </xf>
    <xf numFmtId="0" fontId="0" fillId="2" borderId="0" xfId="0" applyFill="1"/>
    <xf numFmtId="49" fontId="0" fillId="2" borderId="1" xfId="0" applyNumberFormat="1" applyFill="1" applyBorder="1" applyAlignment="1">
      <alignment vertical="center"/>
    </xf>
    <xf numFmtId="49" fontId="0" fillId="2" borderId="1" xfId="0" applyNumberFormat="1" applyFill="1" applyBorder="1" applyAlignment="1">
      <alignment vertical="center" wrapText="1"/>
    </xf>
    <xf numFmtId="0" fontId="4" fillId="3" borderId="1" xfId="0" applyFont="1" applyFill="1" applyBorder="1" applyAlignment="1">
      <alignment horizontal="center" vertical="center"/>
    </xf>
    <xf numFmtId="49" fontId="4" fillId="4" borderId="1" xfId="0" applyNumberFormat="1" applyFont="1" applyFill="1" applyBorder="1" applyAlignment="1">
      <alignment horizontal="left" vertical="center"/>
    </xf>
    <xf numFmtId="0" fontId="4" fillId="0" borderId="0" xfId="0" applyFont="1" applyAlignment="1">
      <alignment vertical="center"/>
    </xf>
    <xf numFmtId="0" fontId="4" fillId="0" borderId="0" xfId="1" applyFont="1" applyAlignment="1">
      <alignment vertical="center"/>
    </xf>
    <xf numFmtId="49" fontId="4" fillId="0" borderId="0" xfId="1" applyNumberFormat="1" applyFont="1" applyAlignment="1">
      <alignment vertical="center"/>
    </xf>
    <xf numFmtId="49" fontId="4" fillId="0" borderId="0" xfId="0" applyNumberFormat="1" applyFont="1" applyAlignment="1">
      <alignment vertical="center"/>
    </xf>
    <xf numFmtId="176" fontId="4" fillId="0" borderId="0" xfId="0" applyNumberFormat="1" applyFont="1" applyAlignment="1">
      <alignment vertical="center"/>
    </xf>
    <xf numFmtId="0" fontId="0" fillId="0" borderId="0" xfId="0" applyFont="1" applyAlignment="1" applyProtection="1">
      <alignment vertical="center"/>
      <protection hidden="1"/>
    </xf>
    <xf numFmtId="0" fontId="4" fillId="0" borderId="0" xfId="0" applyFont="1" applyAlignment="1" applyProtection="1">
      <alignment vertical="center" shrinkToFit="1"/>
      <protection hidden="1"/>
    </xf>
    <xf numFmtId="0" fontId="8" fillId="0" borderId="0" xfId="0" applyFont="1" applyAlignment="1" applyProtection="1">
      <alignment vertical="center" shrinkToFit="1"/>
      <protection hidden="1"/>
    </xf>
    <xf numFmtId="0" fontId="10" fillId="0" borderId="1" xfId="0" applyFont="1" applyFill="1" applyBorder="1" applyProtection="1">
      <protection hidden="1"/>
    </xf>
    <xf numFmtId="0" fontId="11" fillId="7" borderId="1" xfId="0" applyFont="1" applyFill="1" applyBorder="1" applyProtection="1">
      <protection hidden="1"/>
    </xf>
    <xf numFmtId="0" fontId="4" fillId="0" borderId="0" xfId="0" applyFont="1" applyBorder="1" applyAlignment="1" applyProtection="1">
      <alignment vertical="center"/>
      <protection hidden="1"/>
    </xf>
    <xf numFmtId="0" fontId="7" fillId="0" borderId="0" xfId="0" applyFont="1" applyBorder="1" applyAlignment="1" applyProtection="1">
      <alignment horizontal="distributed" vertical="center" justifyLastLine="1"/>
      <protection hidden="1"/>
    </xf>
    <xf numFmtId="0" fontId="8" fillId="0" borderId="0" xfId="0" applyFont="1" applyBorder="1" applyProtection="1">
      <protection hidden="1"/>
    </xf>
    <xf numFmtId="0" fontId="8" fillId="0" borderId="0" xfId="0"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4" fillId="0" borderId="0" xfId="0" applyFont="1" applyAlignment="1" applyProtection="1">
      <alignment vertical="center"/>
      <protection hidden="1"/>
    </xf>
    <xf numFmtId="0" fontId="0" fillId="0" borderId="0" xfId="0" applyProtection="1">
      <protection locked="0"/>
    </xf>
    <xf numFmtId="0" fontId="0" fillId="0" borderId="0" xfId="0" applyNumberFormat="1" applyProtection="1">
      <protection locked="0"/>
    </xf>
    <xf numFmtId="0" fontId="0" fillId="6" borderId="1" xfId="0" applyFill="1" applyBorder="1" applyProtection="1">
      <protection locked="0"/>
    </xf>
    <xf numFmtId="0" fontId="0" fillId="6" borderId="1" xfId="0" applyFill="1" applyBorder="1" applyAlignment="1" applyProtection="1">
      <alignment horizontal="distributed" vertical="center" justifyLastLine="1"/>
      <protection locked="0"/>
    </xf>
    <xf numFmtId="0" fontId="0" fillId="3" borderId="1" xfId="0" applyNumberFormat="1" applyFill="1" applyBorder="1" applyAlignment="1" applyProtection="1">
      <alignment vertical="center"/>
      <protection locked="0"/>
    </xf>
    <xf numFmtId="0" fontId="0" fillId="3" borderId="1" xfId="0" applyNumberFormat="1" applyFill="1" applyBorder="1" applyAlignment="1" applyProtection="1">
      <alignment horizontal="right"/>
      <protection locked="0"/>
    </xf>
    <xf numFmtId="49" fontId="0" fillId="3" borderId="1" xfId="0" applyNumberFormat="1" applyFill="1" applyBorder="1" applyProtection="1">
      <protection locked="0"/>
    </xf>
    <xf numFmtId="49" fontId="0" fillId="3" borderId="1" xfId="0" applyNumberFormat="1" applyFill="1" applyBorder="1" applyAlignment="1" applyProtection="1">
      <alignment horizontal="right"/>
      <protection locked="0"/>
    </xf>
    <xf numFmtId="179" fontId="0" fillId="3" borderId="1" xfId="0" applyNumberFormat="1" applyFill="1" applyBorder="1" applyAlignment="1" applyProtection="1">
      <alignment horizontal="right"/>
      <protection locked="0"/>
    </xf>
    <xf numFmtId="182" fontId="0" fillId="3" borderId="1" xfId="0" applyNumberFormat="1" applyFill="1" applyBorder="1" applyAlignment="1" applyProtection="1">
      <alignment horizontal="right"/>
      <protection locked="0"/>
    </xf>
    <xf numFmtId="49" fontId="0" fillId="3" borderId="1" xfId="0" applyNumberFormat="1" applyFill="1" applyBorder="1" applyAlignment="1" applyProtection="1">
      <alignment wrapText="1"/>
      <protection locked="0"/>
    </xf>
    <xf numFmtId="0" fontId="0" fillId="3" borderId="1" xfId="0" applyFill="1" applyBorder="1" applyAlignment="1" applyProtection="1">
      <alignment vertical="center"/>
      <protection locked="0"/>
    </xf>
    <xf numFmtId="49" fontId="0" fillId="3" borderId="1" xfId="0" applyNumberFormat="1" applyFill="1" applyBorder="1" applyAlignment="1" applyProtection="1">
      <alignment vertical="center" wrapText="1"/>
      <protection locked="0"/>
    </xf>
    <xf numFmtId="185" fontId="0" fillId="3" borderId="1" xfId="0" applyNumberFormat="1" applyFill="1" applyBorder="1" applyAlignment="1" applyProtection="1">
      <alignment horizontal="left" vertical="center"/>
      <protection locked="0"/>
    </xf>
    <xf numFmtId="184" fontId="0" fillId="3" borderId="1" xfId="0" applyNumberFormat="1" applyFill="1" applyBorder="1" applyAlignment="1" applyProtection="1">
      <alignment horizontal="right"/>
      <protection locked="0"/>
    </xf>
    <xf numFmtId="186" fontId="0" fillId="3" borderId="1" xfId="0" applyNumberFormat="1" applyFill="1" applyBorder="1" applyAlignment="1" applyProtection="1">
      <alignment horizontal="left" vertical="center"/>
      <protection locked="0"/>
    </xf>
    <xf numFmtId="183" fontId="0" fillId="3" borderId="1" xfId="0" applyNumberFormat="1" applyFill="1" applyBorder="1" applyAlignment="1" applyProtection="1">
      <alignment horizontal="right"/>
      <protection locked="0"/>
    </xf>
    <xf numFmtId="186" fontId="0" fillId="3" borderId="2" xfId="0" applyNumberFormat="1" applyFill="1" applyBorder="1" applyAlignment="1" applyProtection="1">
      <alignment horizontal="left" vertical="center"/>
      <protection locked="0"/>
    </xf>
    <xf numFmtId="0" fontId="0" fillId="4" borderId="1" xfId="0" applyNumberFormat="1" applyFill="1" applyBorder="1" applyAlignment="1" applyProtection="1">
      <alignment horizontal="right"/>
      <protection locked="0"/>
    </xf>
    <xf numFmtId="0" fontId="0" fillId="4" borderId="1" xfId="0" applyFill="1" applyBorder="1" applyAlignment="1" applyProtection="1">
      <alignment vertical="center"/>
      <protection locked="0"/>
    </xf>
    <xf numFmtId="49" fontId="0" fillId="4" borderId="1" xfId="0" applyNumberFormat="1" applyFill="1" applyBorder="1" applyAlignment="1" applyProtection="1">
      <alignment horizontal="right"/>
      <protection locked="0"/>
    </xf>
    <xf numFmtId="186" fontId="0" fillId="4" borderId="1" xfId="0" applyNumberFormat="1" applyFill="1" applyBorder="1" applyAlignment="1" applyProtection="1">
      <alignment horizontal="left" vertical="center"/>
      <protection locked="0"/>
    </xf>
    <xf numFmtId="182" fontId="0" fillId="4" borderId="1" xfId="0" applyNumberFormat="1" applyFill="1" applyBorder="1" applyAlignment="1" applyProtection="1">
      <alignment horizontal="right"/>
      <protection locked="0"/>
    </xf>
    <xf numFmtId="49" fontId="0" fillId="4" borderId="1" xfId="0" applyNumberFormat="1" applyFill="1" applyBorder="1" applyProtection="1">
      <protection locked="0"/>
    </xf>
    <xf numFmtId="183" fontId="0" fillId="4" borderId="1" xfId="0" applyNumberFormat="1" applyFill="1" applyBorder="1" applyAlignment="1" applyProtection="1">
      <alignment horizontal="right"/>
      <protection locked="0"/>
    </xf>
    <xf numFmtId="187" fontId="0" fillId="4" borderId="1" xfId="0" applyNumberFormat="1" applyFill="1" applyBorder="1" applyAlignment="1" applyProtection="1">
      <alignment horizontal="left" vertical="center"/>
      <protection locked="0"/>
    </xf>
    <xf numFmtId="0" fontId="0" fillId="4" borderId="1" xfId="0" applyNumberFormat="1" applyFill="1" applyBorder="1" applyAlignment="1" applyProtection="1">
      <alignment vertical="center"/>
      <protection locked="0"/>
    </xf>
    <xf numFmtId="0" fontId="0" fillId="4" borderId="1" xfId="0" applyFill="1" applyBorder="1" applyProtection="1">
      <protection locked="0"/>
    </xf>
    <xf numFmtId="0" fontId="0" fillId="0" borderId="4" xfId="0" applyFill="1" applyBorder="1" applyAlignment="1" applyProtection="1">
      <alignment horizontal="center" vertical="center"/>
      <protection locked="0"/>
    </xf>
    <xf numFmtId="0" fontId="0" fillId="0" borderId="4" xfId="0" applyFill="1" applyBorder="1" applyAlignment="1" applyProtection="1">
      <alignment horizontal="distributed" vertical="center" justifyLastLine="1"/>
      <protection locked="0"/>
    </xf>
    <xf numFmtId="0" fontId="0" fillId="0" borderId="4" xfId="0" applyNumberFormat="1" applyFill="1" applyBorder="1" applyProtection="1">
      <protection locked="0"/>
    </xf>
    <xf numFmtId="49" fontId="0" fillId="0" borderId="4" xfId="0" applyNumberFormat="1" applyFill="1" applyBorder="1" applyAlignment="1" applyProtection="1">
      <alignment horizontal="right"/>
      <protection locked="0"/>
    </xf>
    <xf numFmtId="0" fontId="0" fillId="0" borderId="4" xfId="0" applyFill="1" applyBorder="1" applyProtection="1">
      <protection locked="0"/>
    </xf>
    <xf numFmtId="0" fontId="0" fillId="0" borderId="0" xfId="0" applyProtection="1">
      <protection hidden="1"/>
    </xf>
    <xf numFmtId="182" fontId="0" fillId="0" borderId="1" xfId="0" applyNumberFormat="1" applyBorder="1" applyProtection="1">
      <protection hidden="1"/>
    </xf>
    <xf numFmtId="0" fontId="0" fillId="0" borderId="1" xfId="0" applyBorder="1" applyProtection="1">
      <protection hidden="1"/>
    </xf>
    <xf numFmtId="183" fontId="0" fillId="0" borderId="1" xfId="0" applyNumberFormat="1" applyBorder="1" applyProtection="1">
      <protection hidden="1"/>
    </xf>
    <xf numFmtId="3" fontId="0" fillId="0" borderId="1" xfId="0" applyNumberFormat="1" applyBorder="1" applyProtection="1">
      <protection hidden="1"/>
    </xf>
    <xf numFmtId="0" fontId="0" fillId="0" borderId="1" xfId="0" applyNumberFormat="1" applyBorder="1" applyProtection="1">
      <protection hidden="1"/>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4" borderId="17" xfId="0" applyFill="1" applyBorder="1" applyAlignment="1" applyProtection="1">
      <alignment horizontal="distributed" vertical="center" justifyLastLine="1"/>
      <protection locked="0"/>
    </xf>
    <xf numFmtId="0" fontId="0" fillId="4" borderId="3" xfId="0" applyFill="1" applyBorder="1" applyAlignment="1" applyProtection="1">
      <alignment horizontal="distributed" vertical="center" justifyLastLine="1"/>
      <protection locked="0"/>
    </xf>
    <xf numFmtId="0" fontId="0" fillId="6" borderId="1" xfId="0" applyFill="1" applyBorder="1" applyAlignment="1" applyProtection="1">
      <alignment horizontal="distributed" vertical="center" justifyLastLine="1"/>
      <protection locked="0"/>
    </xf>
    <xf numFmtId="0" fontId="0" fillId="6" borderId="2"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49" fontId="0" fillId="3" borderId="1" xfId="0" applyNumberFormat="1" applyFill="1" applyBorder="1" applyAlignment="1" applyProtection="1">
      <alignment wrapText="1"/>
      <protection locked="0"/>
    </xf>
    <xf numFmtId="49" fontId="0" fillId="3" borderId="1" xfId="0" applyNumberFormat="1" applyFill="1" applyBorder="1" applyProtection="1">
      <protection locked="0"/>
    </xf>
    <xf numFmtId="0" fontId="0" fillId="3" borderId="1" xfId="0" applyFill="1" applyBorder="1" applyAlignment="1" applyProtection="1">
      <alignment vertical="center" wrapText="1"/>
      <protection locked="0"/>
    </xf>
    <xf numFmtId="0" fontId="0" fillId="3" borderId="1" xfId="0" applyFill="1" applyBorder="1" applyAlignment="1" applyProtection="1">
      <alignment vertical="center"/>
      <protection locked="0"/>
    </xf>
    <xf numFmtId="0" fontId="0" fillId="4" borderId="1" xfId="0" applyFill="1" applyBorder="1" applyAlignment="1" applyProtection="1">
      <alignment vertical="center" wrapText="1"/>
      <protection locked="0"/>
    </xf>
    <xf numFmtId="0" fontId="0" fillId="4" borderId="1" xfId="0" applyFill="1" applyBorder="1" applyAlignment="1" applyProtection="1">
      <alignment vertical="center"/>
      <protection locked="0"/>
    </xf>
    <xf numFmtId="186" fontId="0" fillId="4" borderId="2" xfId="0" applyNumberFormat="1" applyFill="1" applyBorder="1" applyAlignment="1" applyProtection="1">
      <alignment horizontal="left" vertical="center"/>
      <protection locked="0"/>
    </xf>
    <xf numFmtId="186" fontId="0" fillId="4" borderId="3" xfId="0" applyNumberFormat="1" applyFill="1" applyBorder="1" applyAlignment="1" applyProtection="1">
      <alignment horizontal="left" vertical="center"/>
      <protection locked="0"/>
    </xf>
    <xf numFmtId="0" fontId="0" fillId="3" borderId="1" xfId="0" applyFill="1" applyBorder="1" applyAlignment="1" applyProtection="1">
      <alignment horizontal="distributed" vertical="center" justifyLastLine="1"/>
      <protection locked="0"/>
    </xf>
    <xf numFmtId="49" fontId="9" fillId="5" borderId="36" xfId="0" applyNumberFormat="1" applyFont="1" applyFill="1" applyBorder="1" applyAlignment="1" applyProtection="1">
      <alignment horizontal="center" vertical="center" textRotation="255"/>
      <protection hidden="1"/>
    </xf>
    <xf numFmtId="49" fontId="9" fillId="5" borderId="37" xfId="0" applyNumberFormat="1" applyFont="1" applyFill="1" applyBorder="1" applyAlignment="1" applyProtection="1">
      <alignment horizontal="center" vertical="center" textRotation="255"/>
      <protection hidden="1"/>
    </xf>
    <xf numFmtId="49" fontId="9" fillId="5" borderId="38" xfId="0" applyNumberFormat="1" applyFont="1" applyFill="1" applyBorder="1" applyAlignment="1" applyProtection="1">
      <alignment horizontal="center" vertical="center" textRotation="255"/>
      <protection hidden="1"/>
    </xf>
    <xf numFmtId="49" fontId="9" fillId="5" borderId="39" xfId="0" applyNumberFormat="1" applyFont="1" applyFill="1" applyBorder="1" applyAlignment="1" applyProtection="1">
      <alignment horizontal="center" vertical="center" textRotation="255"/>
      <protection hidden="1"/>
    </xf>
    <xf numFmtId="49" fontId="9" fillId="5" borderId="1" xfId="0" applyNumberFormat="1" applyFont="1" applyFill="1" applyBorder="1" applyAlignment="1" applyProtection="1">
      <alignment horizontal="center" vertical="center" textRotation="255"/>
      <protection hidden="1"/>
    </xf>
    <xf numFmtId="49" fontId="9" fillId="5" borderId="40" xfId="0" applyNumberFormat="1" applyFont="1" applyFill="1" applyBorder="1" applyAlignment="1" applyProtection="1">
      <alignment horizontal="center" vertical="center" textRotation="255"/>
      <protection hidden="1"/>
    </xf>
    <xf numFmtId="49" fontId="9" fillId="5" borderId="41" xfId="0" applyNumberFormat="1" applyFont="1" applyFill="1" applyBorder="1" applyAlignment="1" applyProtection="1">
      <alignment horizontal="center" vertical="center" textRotation="255"/>
      <protection hidden="1"/>
    </xf>
    <xf numFmtId="49" fontId="9" fillId="5" borderId="42" xfId="0" applyNumberFormat="1" applyFont="1" applyFill="1" applyBorder="1" applyAlignment="1" applyProtection="1">
      <alignment horizontal="center" vertical="center" textRotation="255"/>
      <protection hidden="1"/>
    </xf>
    <xf numFmtId="49" fontId="9" fillId="5" borderId="43" xfId="0" applyNumberFormat="1" applyFont="1" applyFill="1" applyBorder="1" applyAlignment="1" applyProtection="1">
      <alignment horizontal="center" vertical="center" textRotation="255"/>
      <protection hidden="1"/>
    </xf>
    <xf numFmtId="0" fontId="2" fillId="0" borderId="13"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0" borderId="16"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0" borderId="16" xfId="0"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0" fontId="2" fillId="0" borderId="13" xfId="0" applyFont="1" applyBorder="1" applyAlignment="1" applyProtection="1">
      <alignment horizontal="left" vertical="top"/>
      <protection hidden="1"/>
    </xf>
    <xf numFmtId="0" fontId="2" fillId="0" borderId="0" xfId="0" applyFont="1" applyBorder="1" applyAlignment="1" applyProtection="1">
      <alignment horizontal="left" vertical="top"/>
      <protection hidden="1"/>
    </xf>
    <xf numFmtId="0" fontId="2" fillId="0" borderId="16" xfId="0" applyFont="1" applyBorder="1" applyAlignment="1" applyProtection="1">
      <alignment horizontal="left" vertical="top"/>
      <protection hidden="1"/>
    </xf>
    <xf numFmtId="0" fontId="2" fillId="0" borderId="12" xfId="0" applyFont="1" applyBorder="1" applyAlignment="1" applyProtection="1">
      <alignment horizontal="left" vertical="top"/>
      <protection hidden="1"/>
    </xf>
    <xf numFmtId="0" fontId="2" fillId="0" borderId="14" xfId="0" applyFont="1" applyBorder="1" applyAlignment="1" applyProtection="1">
      <alignment horizontal="left" vertical="top"/>
      <protection hidden="1"/>
    </xf>
    <xf numFmtId="0" fontId="2" fillId="0" borderId="15" xfId="0" applyFont="1" applyBorder="1" applyAlignment="1" applyProtection="1">
      <alignment horizontal="left" vertical="top"/>
      <protection hidden="1"/>
    </xf>
    <xf numFmtId="49" fontId="9" fillId="5" borderId="36" xfId="0" applyNumberFormat="1" applyFont="1" applyFill="1" applyBorder="1" applyAlignment="1" applyProtection="1">
      <alignment horizontal="center" vertical="center"/>
      <protection hidden="1"/>
    </xf>
    <xf numFmtId="49" fontId="9" fillId="5" borderId="37" xfId="0" applyNumberFormat="1" applyFont="1" applyFill="1" applyBorder="1" applyAlignment="1" applyProtection="1">
      <alignment horizontal="center" vertical="center"/>
      <protection hidden="1"/>
    </xf>
    <xf numFmtId="49" fontId="9" fillId="5" borderId="38" xfId="0" applyNumberFormat="1" applyFont="1" applyFill="1" applyBorder="1" applyAlignment="1" applyProtection="1">
      <alignment horizontal="center" vertical="center"/>
      <protection hidden="1"/>
    </xf>
    <xf numFmtId="49" fontId="9" fillId="5" borderId="39" xfId="0" applyNumberFormat="1" applyFont="1" applyFill="1" applyBorder="1" applyAlignment="1" applyProtection="1">
      <alignment horizontal="center" vertical="center"/>
      <protection hidden="1"/>
    </xf>
    <xf numFmtId="49" fontId="9" fillId="5" borderId="1" xfId="0" applyNumberFormat="1" applyFont="1" applyFill="1" applyBorder="1" applyAlignment="1" applyProtection="1">
      <alignment horizontal="center" vertical="center"/>
      <protection hidden="1"/>
    </xf>
    <xf numFmtId="49" fontId="9" fillId="5" borderId="40" xfId="0" applyNumberFormat="1" applyFont="1" applyFill="1" applyBorder="1" applyAlignment="1" applyProtection="1">
      <alignment horizontal="center" vertical="center"/>
      <protection hidden="1"/>
    </xf>
    <xf numFmtId="49" fontId="9" fillId="5" borderId="41" xfId="0" applyNumberFormat="1" applyFont="1" applyFill="1" applyBorder="1" applyAlignment="1" applyProtection="1">
      <alignment horizontal="center" vertical="center"/>
      <protection hidden="1"/>
    </xf>
    <xf numFmtId="49" fontId="9" fillId="5" borderId="42" xfId="0" applyNumberFormat="1" applyFont="1" applyFill="1" applyBorder="1" applyAlignment="1" applyProtection="1">
      <alignment horizontal="center" vertical="center"/>
      <protection hidden="1"/>
    </xf>
    <xf numFmtId="49" fontId="9" fillId="5" borderId="43" xfId="0" applyNumberFormat="1" applyFont="1" applyFill="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180" fontId="5" fillId="0" borderId="13" xfId="0" applyNumberFormat="1" applyFont="1" applyBorder="1" applyAlignment="1" applyProtection="1">
      <alignment vertical="center" shrinkToFit="1"/>
      <protection hidden="1"/>
    </xf>
    <xf numFmtId="180" fontId="5" fillId="0" borderId="0" xfId="0" applyNumberFormat="1" applyFont="1" applyBorder="1" applyAlignment="1" applyProtection="1">
      <alignment vertical="center" shrinkToFit="1"/>
      <protection hidden="1"/>
    </xf>
    <xf numFmtId="180" fontId="5" fillId="0" borderId="16" xfId="0" applyNumberFormat="1" applyFont="1" applyBorder="1" applyAlignment="1" applyProtection="1">
      <alignment vertical="center" shrinkToFit="1"/>
      <protection hidden="1"/>
    </xf>
    <xf numFmtId="0" fontId="2" fillId="0" borderId="13"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177" fontId="3" fillId="0" borderId="12" xfId="0" applyNumberFormat="1" applyFont="1" applyBorder="1" applyAlignment="1" applyProtection="1">
      <alignment horizontal="center" vertical="center"/>
      <protection hidden="1"/>
    </xf>
    <xf numFmtId="177" fontId="3" fillId="0" borderId="13" xfId="0" applyNumberFormat="1" applyFont="1" applyBorder="1" applyAlignment="1" applyProtection="1">
      <alignment horizontal="center" vertical="center"/>
      <protection hidden="1"/>
    </xf>
    <xf numFmtId="177" fontId="3" fillId="0" borderId="9" xfId="0" applyNumberFormat="1" applyFont="1" applyBorder="1" applyAlignment="1" applyProtection="1">
      <alignment horizontal="center" vertical="center"/>
      <protection hidden="1"/>
    </xf>
    <xf numFmtId="177" fontId="3" fillId="0" borderId="14" xfId="0" applyNumberFormat="1" applyFont="1" applyBorder="1" applyAlignment="1" applyProtection="1">
      <alignment horizontal="center" vertical="center"/>
      <protection hidden="1"/>
    </xf>
    <xf numFmtId="177" fontId="3" fillId="0" borderId="0" xfId="0" applyNumberFormat="1" applyFont="1" applyBorder="1" applyAlignment="1" applyProtection="1">
      <alignment horizontal="center" vertical="center"/>
      <protection hidden="1"/>
    </xf>
    <xf numFmtId="177" fontId="3" fillId="0" borderId="10" xfId="0" applyNumberFormat="1"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182" fontId="3" fillId="0" borderId="12" xfId="0" applyNumberFormat="1" applyFont="1" applyBorder="1" applyAlignment="1" applyProtection="1">
      <alignment horizontal="center" vertical="center" shrinkToFit="1"/>
      <protection hidden="1"/>
    </xf>
    <xf numFmtId="182" fontId="3" fillId="0" borderId="13" xfId="0" applyNumberFormat="1" applyFont="1" applyBorder="1" applyAlignment="1" applyProtection="1">
      <alignment horizontal="center" vertical="center" shrinkToFit="1"/>
      <protection hidden="1"/>
    </xf>
    <xf numFmtId="182" fontId="3" fillId="0" borderId="9" xfId="0" applyNumberFormat="1" applyFont="1" applyBorder="1" applyAlignment="1" applyProtection="1">
      <alignment horizontal="center" vertical="center" shrinkToFit="1"/>
      <protection hidden="1"/>
    </xf>
    <xf numFmtId="182" fontId="3" fillId="0" borderId="14" xfId="0" applyNumberFormat="1" applyFont="1" applyBorder="1" applyAlignment="1" applyProtection="1">
      <alignment horizontal="center" vertical="center" shrinkToFit="1"/>
      <protection hidden="1"/>
    </xf>
    <xf numFmtId="182" fontId="3" fillId="0" borderId="0" xfId="0" applyNumberFormat="1" applyFont="1" applyBorder="1" applyAlignment="1" applyProtection="1">
      <alignment horizontal="center" vertical="center" shrinkToFit="1"/>
      <protection hidden="1"/>
    </xf>
    <xf numFmtId="182" fontId="3" fillId="0" borderId="10" xfId="0" applyNumberFormat="1" applyFont="1" applyBorder="1" applyAlignment="1" applyProtection="1">
      <alignment horizontal="center" vertical="center" shrinkToFit="1"/>
      <protection hidden="1"/>
    </xf>
    <xf numFmtId="182" fontId="3" fillId="0" borderId="15" xfId="0" applyNumberFormat="1" applyFont="1" applyBorder="1" applyAlignment="1" applyProtection="1">
      <alignment horizontal="center" vertical="center" shrinkToFit="1"/>
      <protection hidden="1"/>
    </xf>
    <xf numFmtId="182" fontId="3" fillId="0" borderId="16" xfId="0" applyNumberFormat="1" applyFont="1" applyBorder="1" applyAlignment="1" applyProtection="1">
      <alignment horizontal="center" vertical="center" shrinkToFit="1"/>
      <protection hidden="1"/>
    </xf>
    <xf numFmtId="182" fontId="3" fillId="0" borderId="11" xfId="0" applyNumberFormat="1"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protection hidden="1"/>
    </xf>
    <xf numFmtId="0" fontId="3" fillId="0" borderId="13"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shrinkToFit="1"/>
      <protection hidden="1"/>
    </xf>
    <xf numFmtId="0" fontId="5" fillId="0" borderId="9" xfId="0" applyFont="1" applyBorder="1" applyAlignment="1" applyProtection="1">
      <alignment horizontal="center" vertical="center" shrinkToFit="1"/>
      <protection hidden="1"/>
    </xf>
    <xf numFmtId="0" fontId="5" fillId="0" borderId="0" xfId="0" applyFont="1" applyBorder="1" applyAlignment="1" applyProtection="1">
      <alignment horizontal="center" vertical="center" shrinkToFit="1"/>
      <protection hidden="1"/>
    </xf>
    <xf numFmtId="0" fontId="5" fillId="0" borderId="10" xfId="0" applyFont="1" applyBorder="1" applyAlignment="1" applyProtection="1">
      <alignment horizontal="center" vertical="center" shrinkToFit="1"/>
      <protection hidden="1"/>
    </xf>
    <xf numFmtId="0" fontId="5" fillId="0" borderId="16" xfId="0" applyFont="1" applyBorder="1" applyAlignment="1" applyProtection="1">
      <alignment horizontal="center" vertical="center" shrinkToFit="1"/>
      <protection hidden="1"/>
    </xf>
    <xf numFmtId="0" fontId="5" fillId="0" borderId="11" xfId="0" applyFont="1" applyBorder="1" applyAlignment="1" applyProtection="1">
      <alignment horizontal="center" vertical="center" shrinkToFit="1"/>
      <protection hidden="1"/>
    </xf>
    <xf numFmtId="0" fontId="2" fillId="0" borderId="12" xfId="0" applyFont="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15"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shrinkToFit="1"/>
      <protection hidden="1"/>
    </xf>
    <xf numFmtId="182" fontId="0" fillId="0" borderId="13" xfId="0" applyNumberFormat="1" applyFont="1" applyBorder="1" applyAlignment="1" applyProtection="1">
      <alignment horizontal="center" vertical="center" shrinkToFit="1"/>
      <protection hidden="1"/>
    </xf>
    <xf numFmtId="182" fontId="0" fillId="0" borderId="9" xfId="0" applyNumberFormat="1" applyFont="1" applyBorder="1" applyAlignment="1" applyProtection="1">
      <alignment horizontal="center" vertical="center" shrinkToFit="1"/>
      <protection hidden="1"/>
    </xf>
    <xf numFmtId="182" fontId="0" fillId="0" borderId="0" xfId="0" applyNumberFormat="1" applyFont="1" applyBorder="1" applyAlignment="1" applyProtection="1">
      <alignment horizontal="center" vertical="center" shrinkToFit="1"/>
      <protection hidden="1"/>
    </xf>
    <xf numFmtId="182" fontId="0" fillId="0" borderId="10" xfId="0" applyNumberFormat="1" applyFont="1" applyBorder="1" applyAlignment="1" applyProtection="1">
      <alignment horizontal="center" vertical="center" shrinkToFit="1"/>
      <protection hidden="1"/>
    </xf>
    <xf numFmtId="182" fontId="0" fillId="0" borderId="16" xfId="0" applyNumberFormat="1" applyFont="1" applyBorder="1" applyAlignment="1" applyProtection="1">
      <alignment horizontal="center" vertical="center" shrinkToFit="1"/>
      <protection hidden="1"/>
    </xf>
    <xf numFmtId="182" fontId="0" fillId="0" borderId="11" xfId="0" applyNumberFormat="1" applyFont="1" applyBorder="1" applyAlignment="1" applyProtection="1">
      <alignment horizontal="center" vertical="center" shrinkToFit="1"/>
      <protection hidden="1"/>
    </xf>
    <xf numFmtId="177" fontId="0" fillId="0" borderId="13" xfId="0" applyNumberFormat="1" applyFont="1" applyBorder="1" applyAlignment="1" applyProtection="1">
      <alignment horizontal="center" vertical="center"/>
      <protection hidden="1"/>
    </xf>
    <xf numFmtId="177" fontId="0" fillId="0" borderId="9" xfId="0" applyNumberFormat="1" applyFont="1" applyBorder="1" applyAlignment="1" applyProtection="1">
      <alignment horizontal="center" vertical="center"/>
      <protection hidden="1"/>
    </xf>
    <xf numFmtId="177" fontId="0" fillId="0" borderId="0" xfId="0" applyNumberFormat="1" applyFont="1" applyBorder="1" applyAlignment="1" applyProtection="1">
      <alignment horizontal="center" vertical="center"/>
      <protection hidden="1"/>
    </xf>
    <xf numFmtId="177" fontId="0" fillId="0" borderId="10" xfId="0" applyNumberFormat="1" applyFont="1" applyBorder="1" applyAlignment="1" applyProtection="1">
      <alignment horizontal="center" vertical="center"/>
      <protection hidden="1"/>
    </xf>
    <xf numFmtId="177" fontId="0" fillId="0" borderId="16" xfId="0" applyNumberFormat="1" applyFont="1" applyBorder="1" applyAlignment="1" applyProtection="1">
      <alignment horizontal="center" vertical="center"/>
      <protection hidden="1"/>
    </xf>
    <xf numFmtId="177" fontId="0" fillId="0" borderId="11" xfId="0" applyNumberFormat="1" applyFont="1" applyBorder="1" applyAlignment="1" applyProtection="1">
      <alignment horizontal="center" vertical="center"/>
      <protection hidden="1"/>
    </xf>
    <xf numFmtId="188" fontId="5" fillId="0" borderId="13" xfId="0" applyNumberFormat="1" applyFont="1" applyBorder="1" applyAlignment="1" applyProtection="1">
      <alignment horizontal="center" vertical="center"/>
      <protection hidden="1"/>
    </xf>
    <xf numFmtId="188" fontId="5" fillId="0" borderId="0" xfId="0" applyNumberFormat="1" applyFont="1" applyBorder="1" applyAlignment="1" applyProtection="1">
      <alignment horizontal="center" vertical="center"/>
      <protection hidden="1"/>
    </xf>
    <xf numFmtId="188" fontId="5" fillId="0" borderId="16" xfId="0" applyNumberFormat="1"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0" fillId="0" borderId="9"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0" fillId="0" borderId="16" xfId="0" applyFont="1" applyBorder="1" applyAlignment="1" applyProtection="1">
      <alignment horizontal="center" vertical="center"/>
      <protection hidden="1"/>
    </xf>
    <xf numFmtId="0" fontId="0" fillId="0" borderId="11" xfId="0" applyFont="1" applyBorder="1" applyAlignment="1" applyProtection="1">
      <alignment horizontal="center" vertical="center"/>
      <protection hidden="1"/>
    </xf>
    <xf numFmtId="181" fontId="4" fillId="0" borderId="18" xfId="0" applyNumberFormat="1" applyFont="1" applyBorder="1" applyAlignment="1" applyProtection="1">
      <alignment horizontal="center" vertical="center"/>
      <protection hidden="1"/>
    </xf>
    <xf numFmtId="181" fontId="4" fillId="0" borderId="19" xfId="0" applyNumberFormat="1" applyFont="1" applyBorder="1" applyAlignment="1" applyProtection="1">
      <alignment horizontal="center" vertical="center"/>
      <protection hidden="1"/>
    </xf>
    <xf numFmtId="181" fontId="4" fillId="0" borderId="20" xfId="0" applyNumberFormat="1" applyFont="1" applyBorder="1" applyAlignment="1" applyProtection="1">
      <alignment horizontal="center" vertical="center"/>
      <protection hidden="1"/>
    </xf>
    <xf numFmtId="181" fontId="4" fillId="0" borderId="21" xfId="0" applyNumberFormat="1" applyFont="1" applyBorder="1" applyAlignment="1" applyProtection="1">
      <alignment horizontal="center" vertical="center"/>
      <protection hidden="1"/>
    </xf>
    <xf numFmtId="181" fontId="4" fillId="0" borderId="22" xfId="0" applyNumberFormat="1" applyFont="1" applyBorder="1" applyAlignment="1" applyProtection="1">
      <alignment horizontal="center" vertical="center"/>
      <protection hidden="1"/>
    </xf>
    <xf numFmtId="181" fontId="4" fillId="0" borderId="23" xfId="0" applyNumberFormat="1" applyFont="1" applyBorder="1" applyAlignment="1" applyProtection="1">
      <alignment horizontal="center" vertical="center"/>
      <protection hidden="1"/>
    </xf>
    <xf numFmtId="181" fontId="4" fillId="0" borderId="24" xfId="0" applyNumberFormat="1" applyFont="1" applyBorder="1" applyAlignment="1" applyProtection="1">
      <alignment horizontal="center" vertical="center"/>
      <protection hidden="1"/>
    </xf>
    <xf numFmtId="181" fontId="4" fillId="0" borderId="25" xfId="0" applyNumberFormat="1" applyFont="1" applyBorder="1" applyAlignment="1" applyProtection="1">
      <alignment horizontal="center" vertical="center"/>
      <protection hidden="1"/>
    </xf>
    <xf numFmtId="181" fontId="4" fillId="0" borderId="26" xfId="0" applyNumberFormat="1" applyFont="1" applyBorder="1" applyAlignment="1" applyProtection="1">
      <alignment horizontal="center" vertical="center"/>
      <protection hidden="1"/>
    </xf>
    <xf numFmtId="0" fontId="2" fillId="0" borderId="13" xfId="0" applyFont="1" applyBorder="1" applyAlignment="1" applyProtection="1">
      <alignment vertical="center" shrinkToFit="1"/>
      <protection hidden="1"/>
    </xf>
    <xf numFmtId="0" fontId="2" fillId="0" borderId="9" xfId="0" applyFont="1" applyBorder="1" applyAlignment="1" applyProtection="1">
      <alignment vertical="center" shrinkToFit="1"/>
      <protection hidden="1"/>
    </xf>
    <xf numFmtId="0" fontId="2" fillId="0" borderId="0" xfId="0" applyFont="1" applyBorder="1" applyAlignment="1" applyProtection="1">
      <alignment vertical="center" shrinkToFit="1"/>
      <protection hidden="1"/>
    </xf>
    <xf numFmtId="0" fontId="2" fillId="0" borderId="10" xfId="0" applyFont="1" applyBorder="1" applyAlignment="1" applyProtection="1">
      <alignment vertical="center" shrinkToFit="1"/>
      <protection hidden="1"/>
    </xf>
    <xf numFmtId="3" fontId="0" fillId="0" borderId="13" xfId="0" applyNumberFormat="1" applyFont="1" applyBorder="1" applyAlignment="1" applyProtection="1">
      <alignment vertical="center" shrinkToFit="1"/>
      <protection hidden="1"/>
    </xf>
    <xf numFmtId="3" fontId="0" fillId="0" borderId="0" xfId="0" applyNumberFormat="1" applyFont="1" applyBorder="1" applyAlignment="1" applyProtection="1">
      <alignment vertical="center" shrinkToFit="1"/>
      <protection hidden="1"/>
    </xf>
    <xf numFmtId="3" fontId="0" fillId="0" borderId="16" xfId="0" applyNumberFormat="1" applyFont="1" applyBorder="1" applyAlignment="1" applyProtection="1">
      <alignment vertical="center" shrinkToFit="1"/>
      <protection hidden="1"/>
    </xf>
    <xf numFmtId="0" fontId="2" fillId="0" borderId="16" xfId="0" applyFont="1" applyBorder="1" applyAlignment="1" applyProtection="1">
      <alignment vertical="center" shrinkToFit="1"/>
      <protection hidden="1"/>
    </xf>
    <xf numFmtId="0" fontId="2" fillId="0" borderId="11" xfId="0" applyFont="1" applyBorder="1" applyAlignment="1" applyProtection="1">
      <alignment vertical="center" shrinkToFit="1"/>
      <protection hidden="1"/>
    </xf>
    <xf numFmtId="0" fontId="7" fillId="0" borderId="5" xfId="0" applyFont="1" applyBorder="1" applyAlignment="1" applyProtection="1">
      <alignment horizontal="distributed" vertical="center" justifyLastLine="1"/>
      <protection hidden="1"/>
    </xf>
    <xf numFmtId="0" fontId="8" fillId="0" borderId="5" xfId="0" applyFont="1" applyBorder="1" applyProtection="1">
      <protection hidden="1"/>
    </xf>
    <xf numFmtId="0" fontId="2" fillId="0" borderId="0" xfId="0" applyFont="1" applyBorder="1" applyAlignment="1" applyProtection="1">
      <alignment horizontal="right" vertical="center" shrinkToFit="1"/>
      <protection hidden="1"/>
    </xf>
    <xf numFmtId="0" fontId="2" fillId="0" borderId="10" xfId="0" applyFont="1" applyBorder="1" applyAlignment="1" applyProtection="1">
      <alignment horizontal="right" vertical="center" shrinkToFit="1"/>
      <protection hidden="1"/>
    </xf>
    <xf numFmtId="0" fontId="2" fillId="0" borderId="16" xfId="0" applyFont="1" applyBorder="1" applyAlignment="1" applyProtection="1">
      <alignment horizontal="right" vertical="center" shrinkToFit="1"/>
      <protection hidden="1"/>
    </xf>
    <xf numFmtId="0" fontId="2" fillId="0" borderId="11" xfId="0" applyFont="1" applyBorder="1" applyAlignment="1" applyProtection="1">
      <alignment horizontal="right" vertical="center" shrinkToFit="1"/>
      <protection hidden="1"/>
    </xf>
    <xf numFmtId="0" fontId="5" fillId="0" borderId="13" xfId="0" applyFont="1" applyBorder="1" applyAlignment="1" applyProtection="1">
      <alignment vertical="center" shrinkToFit="1"/>
      <protection hidden="1"/>
    </xf>
    <xf numFmtId="0" fontId="5" fillId="0" borderId="9" xfId="0" applyFont="1" applyBorder="1" applyAlignment="1" applyProtection="1">
      <alignment vertical="center" shrinkToFit="1"/>
      <protection hidden="1"/>
    </xf>
    <xf numFmtId="0" fontId="5" fillId="0" borderId="0" xfId="0" applyFont="1" applyBorder="1" applyAlignment="1" applyProtection="1">
      <alignment vertical="center" shrinkToFit="1"/>
      <protection hidden="1"/>
    </xf>
    <xf numFmtId="0" fontId="5" fillId="0" borderId="10" xfId="0" applyFont="1" applyBorder="1" applyAlignment="1" applyProtection="1">
      <alignment vertical="center" shrinkToFit="1"/>
      <protection hidden="1"/>
    </xf>
    <xf numFmtId="0" fontId="2" fillId="0" borderId="12" xfId="0" applyFont="1" applyBorder="1" applyAlignment="1" applyProtection="1">
      <alignment vertical="center"/>
      <protection hidden="1"/>
    </xf>
    <xf numFmtId="0" fontId="2" fillId="0" borderId="13" xfId="0" applyFont="1" applyBorder="1" applyAlignment="1" applyProtection="1">
      <alignment vertical="center"/>
      <protection hidden="1"/>
    </xf>
    <xf numFmtId="0" fontId="2" fillId="0" borderId="14"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15" xfId="0" applyFont="1" applyBorder="1" applyAlignment="1" applyProtection="1">
      <alignment vertical="center"/>
      <protection hidden="1"/>
    </xf>
    <xf numFmtId="0" fontId="2" fillId="0" borderId="16" xfId="0" applyFont="1" applyBorder="1" applyAlignment="1" applyProtection="1">
      <alignment vertical="center"/>
      <protection hidden="1"/>
    </xf>
    <xf numFmtId="0" fontId="8" fillId="0" borderId="14" xfId="0" applyFont="1" applyFill="1" applyBorder="1" applyAlignment="1" applyProtection="1">
      <alignment shrinkToFit="1"/>
      <protection hidden="1"/>
    </xf>
    <xf numFmtId="0" fontId="8" fillId="0" borderId="0" xfId="0" applyFont="1" applyFill="1" applyBorder="1" applyAlignment="1" applyProtection="1">
      <alignment shrinkToFit="1"/>
      <protection hidden="1"/>
    </xf>
    <xf numFmtId="0" fontId="8" fillId="0" borderId="10" xfId="0" applyFont="1" applyFill="1" applyBorder="1" applyAlignment="1" applyProtection="1">
      <alignment shrinkToFit="1"/>
      <protection hidden="1"/>
    </xf>
    <xf numFmtId="0" fontId="4" fillId="0" borderId="14" xfId="0" applyFont="1" applyBorder="1" applyAlignment="1" applyProtection="1">
      <alignment shrinkToFit="1"/>
      <protection hidden="1"/>
    </xf>
    <xf numFmtId="0" fontId="4" fillId="0" borderId="0" xfId="0" applyFont="1" applyBorder="1" applyAlignment="1" applyProtection="1">
      <alignment shrinkToFit="1"/>
      <protection hidden="1"/>
    </xf>
    <xf numFmtId="0" fontId="4" fillId="0" borderId="10" xfId="0" applyFont="1" applyBorder="1" applyAlignment="1" applyProtection="1">
      <alignment shrinkToFit="1"/>
      <protection hidden="1"/>
    </xf>
    <xf numFmtId="0" fontId="8" fillId="0" borderId="14" xfId="0" applyFont="1" applyFill="1" applyBorder="1" applyAlignment="1" applyProtection="1">
      <alignment horizontal="center" vertical="center" shrinkToFit="1"/>
      <protection hidden="1"/>
    </xf>
    <xf numFmtId="0" fontId="8" fillId="0" borderId="0" xfId="0" applyFont="1" applyFill="1" applyBorder="1" applyAlignment="1" applyProtection="1">
      <alignment horizontal="center" vertical="center" shrinkToFit="1"/>
      <protection hidden="1"/>
    </xf>
    <xf numFmtId="0" fontId="8" fillId="0" borderId="10" xfId="0" applyFont="1" applyFill="1" applyBorder="1" applyAlignment="1" applyProtection="1">
      <alignment horizontal="center" vertical="center" shrinkToFit="1"/>
      <protection hidden="1"/>
    </xf>
    <xf numFmtId="0" fontId="8" fillId="0" borderId="15" xfId="0" applyFont="1" applyFill="1" applyBorder="1" applyAlignment="1" applyProtection="1">
      <alignment horizontal="center" vertical="center" shrinkToFit="1"/>
      <protection hidden="1"/>
    </xf>
    <xf numFmtId="0" fontId="8" fillId="0" borderId="16" xfId="0" applyFont="1" applyFill="1" applyBorder="1" applyAlignment="1" applyProtection="1">
      <alignment horizontal="center" vertical="center" shrinkToFit="1"/>
      <protection hidden="1"/>
    </xf>
    <xf numFmtId="0" fontId="8" fillId="0" borderId="11" xfId="0" applyFont="1" applyFill="1" applyBorder="1" applyAlignment="1" applyProtection="1">
      <alignment horizontal="center" vertical="center" shrinkToFit="1"/>
      <protection hidden="1"/>
    </xf>
    <xf numFmtId="49" fontId="5" fillId="0" borderId="14" xfId="0" applyNumberFormat="1" applyFont="1" applyBorder="1" applyAlignment="1" applyProtection="1">
      <alignment vertical="center" shrinkToFit="1"/>
      <protection hidden="1"/>
    </xf>
    <xf numFmtId="0" fontId="5" fillId="0" borderId="0" xfId="0" applyNumberFormat="1" applyFont="1" applyBorder="1" applyAlignment="1" applyProtection="1">
      <alignment vertical="center" shrinkToFit="1"/>
      <protection hidden="1"/>
    </xf>
    <xf numFmtId="0" fontId="5" fillId="0" borderId="10" xfId="0" applyNumberFormat="1" applyFont="1" applyBorder="1" applyAlignment="1" applyProtection="1">
      <alignment vertical="center" shrinkToFit="1"/>
      <protection hidden="1"/>
    </xf>
    <xf numFmtId="0" fontId="5" fillId="0" borderId="14" xfId="0" applyNumberFormat="1" applyFont="1" applyBorder="1" applyAlignment="1" applyProtection="1">
      <alignment vertical="center" shrinkToFit="1"/>
      <protection hidden="1"/>
    </xf>
    <xf numFmtId="0" fontId="5" fillId="0" borderId="15" xfId="0" applyNumberFormat="1" applyFont="1" applyBorder="1" applyAlignment="1" applyProtection="1">
      <alignment vertical="center" shrinkToFit="1"/>
      <protection hidden="1"/>
    </xf>
    <xf numFmtId="0" fontId="5" fillId="0" borderId="16" xfId="0" applyNumberFormat="1" applyFont="1" applyBorder="1" applyAlignment="1" applyProtection="1">
      <alignment vertical="center" shrinkToFit="1"/>
      <protection hidden="1"/>
    </xf>
    <xf numFmtId="0" fontId="5" fillId="0" borderId="11" xfId="0" applyNumberFormat="1" applyFont="1" applyBorder="1" applyAlignment="1" applyProtection="1">
      <alignment vertical="center" shrinkToFit="1"/>
      <protection hidden="1"/>
    </xf>
    <xf numFmtId="0" fontId="4" fillId="0" borderId="13" xfId="0" applyFont="1" applyFill="1" applyBorder="1" applyAlignment="1" applyProtection="1">
      <alignment horizontal="center" vertical="center"/>
      <protection hidden="1"/>
    </xf>
    <xf numFmtId="0" fontId="4" fillId="0" borderId="9"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10"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vertical="center"/>
      <protection hidden="1"/>
    </xf>
    <xf numFmtId="0" fontId="4" fillId="0" borderId="13" xfId="0" applyFont="1" applyFill="1" applyBorder="1" applyAlignment="1" applyProtection="1">
      <alignment vertical="center"/>
      <protection hidden="1"/>
    </xf>
    <xf numFmtId="0" fontId="4" fillId="0" borderId="14"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15" xfId="0" applyFont="1" applyFill="1" applyBorder="1" applyAlignment="1" applyProtection="1">
      <alignment vertical="center"/>
      <protection hidden="1"/>
    </xf>
    <xf numFmtId="0" fontId="4" fillId="0" borderId="16" xfId="0" applyFont="1" applyFill="1" applyBorder="1" applyAlignment="1" applyProtection="1">
      <alignment vertical="center"/>
      <protection hidden="1"/>
    </xf>
    <xf numFmtId="0" fontId="3" fillId="0" borderId="0" xfId="0" applyFont="1" applyAlignment="1" applyProtection="1">
      <alignment horizontal="center" vertical="center" shrinkToFit="1"/>
      <protection hidden="1"/>
    </xf>
    <xf numFmtId="0" fontId="3" fillId="0" borderId="12"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181" fontId="3" fillId="0" borderId="12" xfId="0" applyNumberFormat="1" applyFont="1" applyBorder="1" applyAlignment="1" applyProtection="1">
      <alignment horizontal="center" vertical="center" shrinkToFit="1"/>
      <protection hidden="1"/>
    </xf>
    <xf numFmtId="181" fontId="3" fillId="0" borderId="13"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181" fontId="3" fillId="0" borderId="0" xfId="0" applyNumberFormat="1" applyFont="1" applyBorder="1" applyAlignment="1" applyProtection="1">
      <alignment horizontal="center" vertical="center" shrinkToFit="1"/>
      <protection hidden="1"/>
    </xf>
    <xf numFmtId="181" fontId="3" fillId="0" borderId="10" xfId="0" applyNumberFormat="1" applyFont="1" applyBorder="1" applyAlignment="1" applyProtection="1">
      <alignment horizontal="center" vertical="center" shrinkToFit="1"/>
      <protection hidden="1"/>
    </xf>
    <xf numFmtId="181" fontId="3" fillId="0" borderId="15" xfId="0" applyNumberFormat="1" applyFont="1" applyBorder="1" applyAlignment="1" applyProtection="1">
      <alignment horizontal="center" vertical="center" shrinkToFit="1"/>
      <protection hidden="1"/>
    </xf>
    <xf numFmtId="181" fontId="3" fillId="0" borderId="16" xfId="0" applyNumberFormat="1" applyFont="1" applyBorder="1" applyAlignment="1" applyProtection="1">
      <alignment horizontal="center" vertical="center" shrinkToFit="1"/>
      <protection hidden="1"/>
    </xf>
    <xf numFmtId="181" fontId="3" fillId="0" borderId="11" xfId="0" applyNumberFormat="1" applyFont="1" applyBorder="1" applyAlignment="1" applyProtection="1">
      <alignment horizontal="center" vertical="center" shrinkToFit="1"/>
      <protection hidden="1"/>
    </xf>
    <xf numFmtId="0" fontId="9" fillId="5" borderId="12" xfId="0" applyFont="1" applyFill="1" applyBorder="1" applyAlignment="1" applyProtection="1">
      <alignment horizontal="center" vertical="center" textRotation="255" shrinkToFit="1"/>
      <protection hidden="1"/>
    </xf>
    <xf numFmtId="0" fontId="9" fillId="5" borderId="13" xfId="0" applyFont="1" applyFill="1" applyBorder="1" applyAlignment="1" applyProtection="1">
      <alignment horizontal="center" vertical="center" textRotation="255" shrinkToFit="1"/>
      <protection hidden="1"/>
    </xf>
    <xf numFmtId="0" fontId="9" fillId="5" borderId="9" xfId="0" applyFont="1" applyFill="1" applyBorder="1" applyAlignment="1" applyProtection="1">
      <alignment horizontal="center" vertical="center" textRotation="255" shrinkToFit="1"/>
      <protection hidden="1"/>
    </xf>
    <xf numFmtId="0" fontId="9" fillId="5" borderId="14" xfId="0" applyFont="1" applyFill="1" applyBorder="1" applyAlignment="1" applyProtection="1">
      <alignment horizontal="center" vertical="center" textRotation="255" shrinkToFit="1"/>
      <protection hidden="1"/>
    </xf>
    <xf numFmtId="0" fontId="9" fillId="5" borderId="0" xfId="0" applyFont="1" applyFill="1" applyBorder="1" applyAlignment="1" applyProtection="1">
      <alignment horizontal="center" vertical="center" textRotation="255" shrinkToFit="1"/>
      <protection hidden="1"/>
    </xf>
    <xf numFmtId="0" fontId="9" fillId="5" borderId="10" xfId="0" applyFont="1" applyFill="1" applyBorder="1" applyAlignment="1" applyProtection="1">
      <alignment horizontal="center" vertical="center" textRotation="255" shrinkToFit="1"/>
      <protection hidden="1"/>
    </xf>
    <xf numFmtId="0" fontId="9" fillId="5" borderId="15" xfId="0" applyFont="1" applyFill="1" applyBorder="1" applyAlignment="1" applyProtection="1">
      <alignment horizontal="center" vertical="center" textRotation="255" shrinkToFit="1"/>
      <protection hidden="1"/>
    </xf>
    <xf numFmtId="0" fontId="9" fillId="5" borderId="16" xfId="0" applyFont="1" applyFill="1" applyBorder="1" applyAlignment="1" applyProtection="1">
      <alignment horizontal="center" vertical="center" textRotation="255" shrinkToFit="1"/>
      <protection hidden="1"/>
    </xf>
    <xf numFmtId="0" fontId="9" fillId="5" borderId="11" xfId="0" applyFont="1" applyFill="1" applyBorder="1" applyAlignment="1" applyProtection="1">
      <alignment horizontal="center" vertical="center" textRotation="255" shrinkToFit="1"/>
      <protection hidden="1"/>
    </xf>
    <xf numFmtId="178" fontId="0" fillId="0" borderId="0" xfId="0" applyNumberFormat="1" applyFont="1" applyBorder="1" applyAlignment="1" applyProtection="1">
      <alignment horizontal="left" vertical="center"/>
      <protection hidden="1"/>
    </xf>
    <xf numFmtId="0" fontId="8" fillId="0" borderId="12"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4" fillId="0" borderId="14" xfId="0" applyFont="1" applyBorder="1" applyProtection="1">
      <protection hidden="1"/>
    </xf>
    <xf numFmtId="0" fontId="4" fillId="0" borderId="0" xfId="0" applyFont="1" applyBorder="1" applyProtection="1">
      <protection hidden="1"/>
    </xf>
    <xf numFmtId="0" fontId="4" fillId="0" borderId="10" xfId="0" applyFont="1" applyBorder="1" applyProtection="1">
      <protection hidden="1"/>
    </xf>
    <xf numFmtId="0" fontId="4" fillId="0" borderId="15" xfId="0" applyFont="1" applyBorder="1" applyProtection="1">
      <protection hidden="1"/>
    </xf>
    <xf numFmtId="0" fontId="4" fillId="0" borderId="16" xfId="0" applyFont="1" applyBorder="1" applyProtection="1">
      <protection hidden="1"/>
    </xf>
    <xf numFmtId="0" fontId="4" fillId="0" borderId="11" xfId="0" applyFont="1" applyBorder="1" applyProtection="1">
      <protection hidden="1"/>
    </xf>
    <xf numFmtId="0" fontId="8" fillId="0" borderId="9" xfId="0" applyFont="1" applyFill="1" applyBorder="1" applyAlignment="1" applyProtection="1">
      <alignment horizontal="center" vertical="center" shrinkToFit="1"/>
      <protection hidden="1"/>
    </xf>
    <xf numFmtId="0" fontId="8" fillId="0" borderId="6" xfId="0" applyFont="1" applyFill="1" applyBorder="1" applyAlignment="1" applyProtection="1">
      <alignment horizontal="center" vertical="center" shrinkToFit="1"/>
      <protection hidden="1"/>
    </xf>
    <xf numFmtId="0" fontId="8" fillId="0" borderId="7" xfId="0" applyFont="1" applyFill="1" applyBorder="1" applyAlignment="1" applyProtection="1">
      <alignment horizontal="center" vertical="center" shrinkToFit="1"/>
      <protection hidden="1"/>
    </xf>
    <xf numFmtId="0" fontId="8" fillId="0" borderId="8" xfId="0" applyFont="1" applyFill="1" applyBorder="1" applyAlignment="1" applyProtection="1">
      <alignment horizontal="center" vertical="center" shrinkToFit="1"/>
      <protection hidden="1"/>
    </xf>
    <xf numFmtId="49" fontId="5" fillId="0" borderId="6" xfId="0" applyNumberFormat="1" applyFont="1" applyBorder="1" applyAlignment="1" applyProtection="1">
      <alignment horizontal="center" vertical="center" shrinkToFit="1"/>
      <protection hidden="1"/>
    </xf>
    <xf numFmtId="0" fontId="5" fillId="0" borderId="6"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8" xfId="0" applyNumberFormat="1" applyFont="1" applyBorder="1" applyAlignment="1" applyProtection="1">
      <alignment horizontal="center" vertical="center" shrinkToFit="1"/>
      <protection hidden="1"/>
    </xf>
    <xf numFmtId="0" fontId="4" fillId="0" borderId="0" xfId="0" applyFont="1" applyBorder="1" applyAlignment="1" applyProtection="1">
      <alignment horizontal="center" vertical="center" shrinkToFit="1"/>
      <protection hidden="1"/>
    </xf>
    <xf numFmtId="0" fontId="4" fillId="0" borderId="10" xfId="0" applyFont="1" applyBorder="1" applyAlignment="1" applyProtection="1">
      <alignment horizontal="center" vertical="center" shrinkToFit="1"/>
      <protection hidden="1"/>
    </xf>
    <xf numFmtId="0" fontId="8" fillId="0" borderId="0" xfId="0" applyFont="1" applyAlignment="1" applyProtection="1">
      <alignment horizontal="distributed" vertical="center" justifyLastLine="1"/>
      <protection hidden="1"/>
    </xf>
    <xf numFmtId="0" fontId="8" fillId="0" borderId="12" xfId="0" applyFont="1" applyFill="1" applyBorder="1" applyAlignment="1" applyProtection="1">
      <alignment shrinkToFit="1"/>
      <protection hidden="1"/>
    </xf>
    <xf numFmtId="0" fontId="8" fillId="0" borderId="13" xfId="0" applyFont="1" applyFill="1" applyBorder="1" applyAlignment="1" applyProtection="1">
      <alignment shrinkToFit="1"/>
      <protection hidden="1"/>
    </xf>
    <xf numFmtId="0" fontId="8" fillId="0" borderId="9" xfId="0" applyFont="1" applyFill="1" applyBorder="1" applyAlignment="1" applyProtection="1">
      <alignment shrinkToFit="1"/>
      <protection hidden="1"/>
    </xf>
    <xf numFmtId="0" fontId="4" fillId="0" borderId="12" xfId="0" applyFont="1" applyBorder="1" applyAlignment="1" applyProtection="1">
      <alignment shrinkToFit="1"/>
      <protection hidden="1"/>
    </xf>
    <xf numFmtId="0" fontId="4" fillId="0" borderId="13" xfId="0" applyFont="1" applyBorder="1" applyAlignment="1" applyProtection="1">
      <alignment shrinkToFit="1"/>
      <protection hidden="1"/>
    </xf>
    <xf numFmtId="0" fontId="4" fillId="0" borderId="9" xfId="0" applyFont="1" applyBorder="1" applyAlignment="1" applyProtection="1">
      <alignment shrinkToFit="1"/>
      <protection hidden="1"/>
    </xf>
    <xf numFmtId="49" fontId="5" fillId="0" borderId="0" xfId="0" applyNumberFormat="1" applyFont="1" applyBorder="1" applyAlignment="1" applyProtection="1">
      <alignment shrinkToFit="1"/>
      <protection hidden="1"/>
    </xf>
    <xf numFmtId="0" fontId="5" fillId="0" borderId="0" xfId="0" applyNumberFormat="1" applyFont="1" applyBorder="1" applyAlignment="1" applyProtection="1">
      <alignment shrinkToFit="1"/>
      <protection hidden="1"/>
    </xf>
    <xf numFmtId="49" fontId="5" fillId="0" borderId="14" xfId="0" applyNumberFormat="1" applyFont="1" applyBorder="1" applyAlignment="1" applyProtection="1">
      <alignment vertical="center" wrapText="1"/>
      <protection hidden="1"/>
    </xf>
    <xf numFmtId="0" fontId="5" fillId="0" borderId="0" xfId="0" applyNumberFormat="1" applyFont="1" applyBorder="1" applyAlignment="1" applyProtection="1">
      <alignment vertical="center" wrapText="1"/>
      <protection hidden="1"/>
    </xf>
    <xf numFmtId="0" fontId="5" fillId="0" borderId="10" xfId="0" applyNumberFormat="1" applyFont="1" applyBorder="1" applyAlignment="1" applyProtection="1">
      <alignment vertical="center" wrapText="1"/>
      <protection hidden="1"/>
    </xf>
    <xf numFmtId="0" fontId="5" fillId="0" borderId="14" xfId="0" applyNumberFormat="1" applyFont="1" applyBorder="1" applyAlignment="1" applyProtection="1">
      <alignment vertical="center" wrapText="1"/>
      <protection hidden="1"/>
    </xf>
    <xf numFmtId="0" fontId="3"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4" fillId="0" borderId="0" xfId="0" applyFont="1" applyAlignment="1" applyProtection="1">
      <alignment vertical="center"/>
      <protection hidden="1"/>
    </xf>
    <xf numFmtId="49" fontId="5" fillId="0" borderId="12"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5" fillId="0" borderId="14" xfId="0" applyNumberFormat="1" applyFont="1" applyBorder="1" applyAlignment="1" applyProtection="1">
      <alignment horizontal="center" vertical="center" shrinkToFit="1"/>
      <protection hidden="1"/>
    </xf>
    <xf numFmtId="0" fontId="5" fillId="0" borderId="0" xfId="0" applyNumberFormat="1" applyFont="1" applyBorder="1" applyAlignment="1" applyProtection="1">
      <alignment horizontal="center" vertical="center" shrinkToFit="1"/>
      <protection hidden="1"/>
    </xf>
    <xf numFmtId="0" fontId="5" fillId="0" borderId="15" xfId="0" applyNumberFormat="1" applyFont="1" applyBorder="1" applyAlignment="1" applyProtection="1">
      <alignment horizontal="center" vertical="center" shrinkToFit="1"/>
      <protection hidden="1"/>
    </xf>
    <xf numFmtId="0" fontId="5" fillId="0" borderId="16" xfId="0" applyNumberFormat="1" applyFont="1" applyBorder="1" applyAlignment="1" applyProtection="1">
      <alignment horizontal="center" vertical="center" shrinkToFit="1"/>
      <protection hidden="1"/>
    </xf>
    <xf numFmtId="0" fontId="3" fillId="0" borderId="27"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0" borderId="32" xfId="0" applyFont="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3" fillId="0" borderId="35" xfId="0" applyFont="1" applyBorder="1" applyAlignment="1" applyProtection="1">
      <alignment horizontal="center" vertical="center" wrapText="1"/>
      <protection hidden="1"/>
    </xf>
    <xf numFmtId="181" fontId="4" fillId="0" borderId="12" xfId="0" applyNumberFormat="1" applyFont="1" applyBorder="1" applyAlignment="1" applyProtection="1">
      <alignment horizontal="center" vertical="center"/>
      <protection hidden="1"/>
    </xf>
    <xf numFmtId="181" fontId="4" fillId="0" borderId="13" xfId="0" applyNumberFormat="1" applyFont="1" applyBorder="1" applyAlignment="1" applyProtection="1">
      <alignment horizontal="center" vertical="center"/>
      <protection hidden="1"/>
    </xf>
    <xf numFmtId="181" fontId="4" fillId="0" borderId="9" xfId="0" applyNumberFormat="1" applyFont="1" applyBorder="1" applyAlignment="1" applyProtection="1">
      <alignment horizontal="center" vertical="center"/>
      <protection hidden="1"/>
    </xf>
    <xf numFmtId="181" fontId="4" fillId="0" borderId="14" xfId="0" applyNumberFormat="1" applyFont="1" applyBorder="1" applyAlignment="1" applyProtection="1">
      <alignment horizontal="center" vertical="center"/>
      <protection hidden="1"/>
    </xf>
    <xf numFmtId="181" fontId="4" fillId="0" borderId="0" xfId="0" applyNumberFormat="1" applyFont="1" applyBorder="1" applyAlignment="1" applyProtection="1">
      <alignment horizontal="center" vertical="center"/>
      <protection hidden="1"/>
    </xf>
    <xf numFmtId="181" fontId="4" fillId="0" borderId="10" xfId="0" applyNumberFormat="1" applyFont="1" applyBorder="1" applyAlignment="1" applyProtection="1">
      <alignment horizontal="center" vertical="center"/>
      <protection hidden="1"/>
    </xf>
    <xf numFmtId="181" fontId="4" fillId="0" borderId="15" xfId="0" applyNumberFormat="1" applyFont="1" applyBorder="1" applyAlignment="1" applyProtection="1">
      <alignment horizontal="center" vertical="center"/>
      <protection hidden="1"/>
    </xf>
    <xf numFmtId="181" fontId="4" fillId="0" borderId="16" xfId="0" applyNumberFormat="1" applyFont="1" applyBorder="1" applyAlignment="1" applyProtection="1">
      <alignment horizontal="center" vertical="center"/>
      <protection hidden="1"/>
    </xf>
    <xf numFmtId="181" fontId="4" fillId="0" borderId="11" xfId="0" applyNumberFormat="1" applyFont="1" applyBorder="1" applyAlignment="1" applyProtection="1">
      <alignment horizontal="center" vertical="center"/>
      <protection hidden="1"/>
    </xf>
    <xf numFmtId="0" fontId="2" fillId="0" borderId="27" xfId="0" applyFont="1" applyBorder="1" applyAlignment="1" applyProtection="1">
      <alignment vertical="center"/>
      <protection hidden="1"/>
    </xf>
    <xf numFmtId="0" fontId="2" fillId="0" borderId="28" xfId="0" applyFont="1" applyBorder="1" applyAlignment="1" applyProtection="1">
      <alignment vertical="center"/>
      <protection hidden="1"/>
    </xf>
    <xf numFmtId="0" fontId="2" fillId="0" borderId="29" xfId="0" applyFont="1" applyBorder="1" applyAlignment="1" applyProtection="1">
      <alignment vertical="center"/>
      <protection hidden="1"/>
    </xf>
    <xf numFmtId="0" fontId="2" fillId="0" borderId="30" xfId="0" applyFont="1" applyBorder="1" applyAlignment="1" applyProtection="1">
      <alignment vertical="center"/>
      <protection hidden="1"/>
    </xf>
    <xf numFmtId="0" fontId="2" fillId="0" borderId="31" xfId="0" applyFont="1" applyBorder="1" applyAlignment="1" applyProtection="1">
      <alignment vertical="center"/>
      <protection hidden="1"/>
    </xf>
    <xf numFmtId="0" fontId="2" fillId="0" borderId="32" xfId="0" applyFont="1" applyBorder="1" applyAlignment="1" applyProtection="1">
      <alignment vertical="center"/>
      <protection hidden="1"/>
    </xf>
    <xf numFmtId="0" fontId="2" fillId="0" borderId="33" xfId="0" applyFont="1" applyBorder="1" applyAlignment="1" applyProtection="1">
      <alignment vertical="center"/>
      <protection hidden="1"/>
    </xf>
    <xf numFmtId="0" fontId="2" fillId="0" borderId="34" xfId="0" applyFont="1" applyBorder="1" applyAlignment="1" applyProtection="1">
      <alignment vertical="center"/>
      <protection hidden="1"/>
    </xf>
    <xf numFmtId="0" fontId="2" fillId="0" borderId="35" xfId="0" applyFont="1" applyBorder="1" applyAlignment="1" applyProtection="1">
      <alignment vertical="center"/>
      <protection hidden="1"/>
    </xf>
    <xf numFmtId="49" fontId="5" fillId="0" borderId="13" xfId="0" applyNumberFormat="1" applyFont="1" applyBorder="1" applyAlignment="1" applyProtection="1">
      <alignment horizontal="center" vertical="center" shrinkToFit="1"/>
      <protection hidden="1"/>
    </xf>
    <xf numFmtId="0" fontId="5" fillId="0" borderId="9" xfId="0" applyNumberFormat="1" applyFont="1" applyBorder="1" applyAlignment="1" applyProtection="1">
      <alignment horizontal="center" vertical="center" shrinkToFit="1"/>
      <protection hidden="1"/>
    </xf>
    <xf numFmtId="0" fontId="5" fillId="0" borderId="10" xfId="0" applyNumberFormat="1" applyFont="1" applyBorder="1" applyAlignment="1" applyProtection="1">
      <alignment horizontal="center" vertical="center" shrinkToFit="1"/>
      <protection hidden="1"/>
    </xf>
    <xf numFmtId="0" fontId="5" fillId="0" borderId="11" xfId="0" applyNumberFormat="1" applyFont="1" applyBorder="1" applyAlignment="1" applyProtection="1">
      <alignment horizontal="center" vertical="center" shrinkToFit="1"/>
      <protection hidden="1"/>
    </xf>
  </cellXfs>
  <cellStyles count="2">
    <cellStyle name="標準" xfId="0" builtinId="0"/>
    <cellStyle name="標準 2" xfId="1"/>
  </cellStyles>
  <dxfs count="0"/>
  <tableStyles count="0" defaultTableStyle="TableStyleMedium2" defaultPivotStyle="PivotStyleLight16"/>
  <colors>
    <mruColors>
      <color rgb="FF0066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104775</xdr:colOff>
      <xdr:row>0</xdr:row>
      <xdr:rowOff>142875</xdr:rowOff>
    </xdr:from>
    <xdr:to>
      <xdr:col>2</xdr:col>
      <xdr:colOff>1314450</xdr:colOff>
      <xdr:row>0</xdr:row>
      <xdr:rowOff>371475</xdr:rowOff>
    </xdr:to>
    <xdr:sp macro="[0]!クリア" textlink="">
      <xdr:nvSpPr>
        <xdr:cNvPr id="2" name="Text Box 1"/>
        <xdr:cNvSpPr txBox="1">
          <a:spLocks noChangeArrowheads="1"/>
        </xdr:cNvSpPr>
      </xdr:nvSpPr>
      <xdr:spPr bwMode="auto">
        <a:xfrm>
          <a:off x="1762125" y="142875"/>
          <a:ext cx="1209675" cy="228600"/>
        </a:xfrm>
        <a:prstGeom prst="rect">
          <a:avLst/>
        </a:prstGeom>
        <a:solidFill>
          <a:srgbClr val="99CC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入力欄のクリア</a:t>
          </a:r>
        </a:p>
      </xdr:txBody>
    </xdr:sp>
    <xdr:clientData/>
  </xdr:twoCellAnchor>
  <xdr:twoCellAnchor>
    <xdr:from>
      <xdr:col>4</xdr:col>
      <xdr:colOff>1724025</xdr:colOff>
      <xdr:row>0</xdr:row>
      <xdr:rowOff>76200</xdr:rowOff>
    </xdr:from>
    <xdr:to>
      <xdr:col>4</xdr:col>
      <xdr:colOff>2581275</xdr:colOff>
      <xdr:row>0</xdr:row>
      <xdr:rowOff>409575</xdr:rowOff>
    </xdr:to>
    <xdr:sp macro="[0]!印刷" textlink="">
      <xdr:nvSpPr>
        <xdr:cNvPr id="3" name="Text Box 3"/>
        <xdr:cNvSpPr txBox="1">
          <a:spLocks noChangeArrowheads="1"/>
        </xdr:cNvSpPr>
      </xdr:nvSpPr>
      <xdr:spPr bwMode="auto">
        <a:xfrm>
          <a:off x="6276975" y="76200"/>
          <a:ext cx="857250" cy="333375"/>
        </a:xfrm>
        <a:prstGeom prst="rect">
          <a:avLst/>
        </a:prstGeom>
        <a:solidFill>
          <a:srgbClr val="CC99FF"/>
        </a:solidFill>
        <a:ln w="9525">
          <a:solidFill>
            <a:srgbClr val="000000"/>
          </a:solid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印刷</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86</xdr:col>
      <xdr:colOff>28575</xdr:colOff>
      <xdr:row>2</xdr:row>
      <xdr:rowOff>38100</xdr:rowOff>
    </xdr:from>
    <xdr:to>
      <xdr:col>136</xdr:col>
      <xdr:colOff>38100</xdr:colOff>
      <xdr:row>13</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5" y="133350"/>
          <a:ext cx="23907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C27"/>
  <sheetViews>
    <sheetView showGridLines="0" tabSelected="1" workbookViewId="0">
      <selection activeCell="B11" sqref="B11"/>
    </sheetView>
  </sheetViews>
  <sheetFormatPr defaultRowHeight="13.5"/>
  <cols>
    <col min="1" max="1" width="6" style="9" bestFit="1" customWidth="1"/>
    <col min="2" max="16384" width="9.33203125" style="9"/>
  </cols>
  <sheetData>
    <row r="2" spans="1:3" ht="18.75" customHeight="1">
      <c r="A2" s="12" t="s">
        <v>15</v>
      </c>
      <c r="B2" s="9" t="s">
        <v>16</v>
      </c>
    </row>
    <row r="3" spans="1:3" ht="18.75" customHeight="1">
      <c r="A3" s="12" t="s">
        <v>17</v>
      </c>
      <c r="B3" s="9" t="s">
        <v>145</v>
      </c>
    </row>
    <row r="4" spans="1:3" ht="18.75" customHeight="1">
      <c r="A4" s="12"/>
      <c r="B4" s="9" t="s">
        <v>146</v>
      </c>
    </row>
    <row r="5" spans="1:3" ht="18.75" customHeight="1">
      <c r="A5" s="12"/>
      <c r="B5" s="9" t="s">
        <v>18</v>
      </c>
    </row>
    <row r="6" spans="1:3" ht="18.75" customHeight="1">
      <c r="A6" s="12" t="s">
        <v>19</v>
      </c>
      <c r="B6" s="9" t="s">
        <v>20</v>
      </c>
    </row>
    <row r="7" spans="1:3" ht="18.75" customHeight="1">
      <c r="A7" s="12" t="s">
        <v>21</v>
      </c>
      <c r="B7" s="9" t="s">
        <v>22</v>
      </c>
    </row>
    <row r="8" spans="1:3" ht="18.75" customHeight="1">
      <c r="A8" s="12"/>
      <c r="B8" s="7"/>
      <c r="C8" s="10" t="s">
        <v>56</v>
      </c>
    </row>
    <row r="9" spans="1:3" ht="18.75" customHeight="1">
      <c r="A9" s="12"/>
      <c r="B9" s="8"/>
      <c r="C9" s="10" t="s">
        <v>57</v>
      </c>
    </row>
    <row r="10" spans="1:3" ht="18.75" customHeight="1">
      <c r="A10" s="11" t="s">
        <v>23</v>
      </c>
      <c r="B10" s="10" t="s">
        <v>147</v>
      </c>
    </row>
    <row r="11" spans="1:3" ht="18.75" customHeight="1">
      <c r="A11" s="11"/>
      <c r="B11" s="10" t="s">
        <v>58</v>
      </c>
    </row>
    <row r="12" spans="1:3">
      <c r="A12" s="12"/>
    </row>
    <row r="13" spans="1:3">
      <c r="A13" s="12"/>
    </row>
    <row r="14" spans="1:3">
      <c r="A14" s="12"/>
    </row>
    <row r="15" spans="1:3">
      <c r="A15" s="12"/>
    </row>
    <row r="16" spans="1:3">
      <c r="A16" s="12"/>
    </row>
    <row r="17" spans="1:1">
      <c r="A17" s="12"/>
    </row>
    <row r="18" spans="1:1">
      <c r="A18" s="12"/>
    </row>
    <row r="19" spans="1:1">
      <c r="A19" s="12"/>
    </row>
    <row r="20" spans="1:1">
      <c r="A20" s="12"/>
    </row>
    <row r="21" spans="1:1">
      <c r="A21" s="12"/>
    </row>
    <row r="22" spans="1:1">
      <c r="A22" s="12"/>
    </row>
    <row r="23" spans="1:1">
      <c r="A23" s="12"/>
    </row>
    <row r="24" spans="1:1">
      <c r="A24" s="12"/>
    </row>
    <row r="25" spans="1:1">
      <c r="A25" s="13"/>
    </row>
    <row r="26" spans="1:1">
      <c r="A26" s="13"/>
    </row>
    <row r="27" spans="1:1">
      <c r="A27" s="13"/>
    </row>
  </sheetData>
  <phoneticPr fontId="2"/>
  <dataValidations count="1">
    <dataValidation imeMode="off" allowBlank="1" showInputMessage="1" showErrorMessage="1" sqref="B9"/>
  </dataValidations>
  <pageMargins left="0.78700000000000003" right="0.78700000000000003" top="0.98399999999999999" bottom="0.98399999999999999" header="0.51200000000000001" footer="0.51200000000000001"/>
  <pageSetup paperSize="9"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L11"/>
  <sheetViews>
    <sheetView workbookViewId="0">
      <selection activeCell="E5" sqref="E5:L5"/>
    </sheetView>
  </sheetViews>
  <sheetFormatPr defaultRowHeight="11.25"/>
  <cols>
    <col min="1" max="1" width="9.33203125" style="4"/>
    <col min="2" max="2" width="21.33203125" style="4" bestFit="1" customWidth="1"/>
    <col min="3" max="3" width="36.33203125" style="4" bestFit="1" customWidth="1"/>
    <col min="4" max="4" width="3.83203125" style="4" customWidth="1"/>
    <col min="5" max="16384" width="9.33203125" style="4"/>
  </cols>
  <sheetData>
    <row r="2" spans="2:12" ht="18.75" customHeight="1">
      <c r="B2" s="1" t="s">
        <v>24</v>
      </c>
      <c r="C2" s="2">
        <f ca="1">TODAY()</f>
        <v>44308</v>
      </c>
      <c r="D2" s="3"/>
      <c r="E2" s="67" t="s">
        <v>25</v>
      </c>
      <c r="F2" s="67"/>
      <c r="G2" s="67"/>
      <c r="H2" s="67"/>
      <c r="I2" s="67"/>
      <c r="J2" s="67"/>
      <c r="K2" s="67"/>
      <c r="L2" s="67"/>
    </row>
    <row r="3" spans="2:12" ht="18.75" customHeight="1">
      <c r="B3" s="68" t="s">
        <v>26</v>
      </c>
      <c r="C3" s="5" t="s">
        <v>27</v>
      </c>
      <c r="D3" s="3"/>
      <c r="E3" s="67" t="s">
        <v>159</v>
      </c>
      <c r="F3" s="67"/>
      <c r="G3" s="67"/>
      <c r="H3" s="67"/>
      <c r="I3" s="67"/>
      <c r="J3" s="67"/>
      <c r="K3" s="67"/>
      <c r="L3" s="67"/>
    </row>
    <row r="4" spans="2:12" ht="18.75" customHeight="1">
      <c r="B4" s="69"/>
      <c r="C4" s="5" t="s">
        <v>28</v>
      </c>
      <c r="D4" s="3"/>
      <c r="E4" s="67" t="s">
        <v>160</v>
      </c>
      <c r="F4" s="67"/>
      <c r="G4" s="67"/>
      <c r="H4" s="67"/>
      <c r="I4" s="67"/>
      <c r="J4" s="67"/>
      <c r="K4" s="67"/>
      <c r="L4" s="67"/>
    </row>
    <row r="5" spans="2:12" ht="18.75" customHeight="1">
      <c r="B5" s="1" t="s">
        <v>55</v>
      </c>
      <c r="C5" s="5" t="s">
        <v>29</v>
      </c>
      <c r="D5" s="3"/>
      <c r="E5" s="67" t="s">
        <v>30</v>
      </c>
      <c r="F5" s="67"/>
      <c r="G5" s="67"/>
      <c r="H5" s="67"/>
      <c r="I5" s="67"/>
      <c r="J5" s="67"/>
      <c r="K5" s="67"/>
      <c r="L5" s="67"/>
    </row>
    <row r="6" spans="2:12" ht="18.75" customHeight="1">
      <c r="B6" s="1" t="s">
        <v>31</v>
      </c>
      <c r="C6" s="5" t="s">
        <v>59</v>
      </c>
      <c r="D6" s="3"/>
      <c r="E6" s="67" t="s">
        <v>32</v>
      </c>
      <c r="F6" s="67"/>
      <c r="G6" s="67"/>
      <c r="H6" s="67"/>
      <c r="I6" s="67"/>
      <c r="J6" s="67"/>
      <c r="K6" s="67"/>
      <c r="L6" s="67"/>
    </row>
    <row r="7" spans="2:12" ht="18.75" customHeight="1">
      <c r="B7" s="1" t="s">
        <v>33</v>
      </c>
      <c r="C7" s="5" t="s">
        <v>34</v>
      </c>
      <c r="D7" s="3"/>
      <c r="E7" s="67" t="s">
        <v>35</v>
      </c>
      <c r="F7" s="67"/>
      <c r="G7" s="67"/>
      <c r="H7" s="67"/>
      <c r="I7" s="67"/>
      <c r="J7" s="67"/>
      <c r="K7" s="67"/>
      <c r="L7" s="67"/>
    </row>
    <row r="8" spans="2:12" ht="18.75" customHeight="1">
      <c r="B8" s="1" t="s">
        <v>11</v>
      </c>
      <c r="C8" s="6" t="s">
        <v>45</v>
      </c>
      <c r="D8" s="3"/>
      <c r="E8" s="67" t="s">
        <v>36</v>
      </c>
      <c r="F8" s="67"/>
      <c r="G8" s="67"/>
      <c r="H8" s="67"/>
      <c r="I8" s="67"/>
      <c r="J8" s="67"/>
      <c r="K8" s="67"/>
      <c r="L8" s="67"/>
    </row>
    <row r="9" spans="2:12" ht="18.75" customHeight="1">
      <c r="B9" s="1" t="s">
        <v>12</v>
      </c>
      <c r="C9" s="5" t="s">
        <v>37</v>
      </c>
      <c r="D9" s="3"/>
      <c r="E9" s="67" t="s">
        <v>61</v>
      </c>
      <c r="F9" s="67"/>
      <c r="G9" s="67"/>
      <c r="H9" s="67"/>
      <c r="I9" s="67"/>
      <c r="J9" s="67"/>
      <c r="K9" s="67"/>
      <c r="L9" s="67"/>
    </row>
    <row r="10" spans="2:12" ht="18.75" customHeight="1">
      <c r="B10" s="1" t="s">
        <v>13</v>
      </c>
      <c r="C10" s="5" t="s">
        <v>44</v>
      </c>
      <c r="D10" s="3"/>
      <c r="E10" s="67" t="s">
        <v>60</v>
      </c>
      <c r="F10" s="67"/>
      <c r="G10" s="67"/>
      <c r="H10" s="67"/>
      <c r="I10" s="67"/>
      <c r="J10" s="67"/>
      <c r="K10" s="67"/>
      <c r="L10" s="67"/>
    </row>
    <row r="11" spans="2:12" ht="18.75" customHeight="1">
      <c r="B11" s="1" t="s">
        <v>38</v>
      </c>
      <c r="C11" s="5" t="s">
        <v>39</v>
      </c>
      <c r="D11" s="3"/>
      <c r="E11" s="67" t="s">
        <v>40</v>
      </c>
      <c r="F11" s="67"/>
      <c r="G11" s="67"/>
      <c r="H11" s="67"/>
      <c r="I11" s="67"/>
      <c r="J11" s="67"/>
      <c r="K11" s="67"/>
      <c r="L11" s="67"/>
    </row>
  </sheetData>
  <mergeCells count="11">
    <mergeCell ref="E6:L6"/>
    <mergeCell ref="E2:L2"/>
    <mergeCell ref="B3:B4"/>
    <mergeCell ref="E3:L3"/>
    <mergeCell ref="E4:L4"/>
    <mergeCell ref="E5:L5"/>
    <mergeCell ref="E7:L7"/>
    <mergeCell ref="E8:L8"/>
    <mergeCell ref="E9:L9"/>
    <mergeCell ref="E10:L10"/>
    <mergeCell ref="E11:L11"/>
  </mergeCells>
  <phoneticPr fontId="2"/>
  <dataValidations count="2">
    <dataValidation imeMode="hiragana" allowBlank="1" showInputMessage="1" showErrorMessage="1" sqref="C8:C10 C3"/>
    <dataValidation imeMode="fullAlpha" allowBlank="1" showInputMessage="1" showErrorMessage="1" sqref="C4"/>
  </dataValidations>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42"/>
  <sheetViews>
    <sheetView workbookViewId="0">
      <pane ySplit="2" topLeftCell="A3" activePane="bottomLeft" state="frozen"/>
      <selection pane="bottomLeft" activeCell="L12" sqref="L12"/>
    </sheetView>
  </sheetViews>
  <sheetFormatPr defaultRowHeight="11.25"/>
  <cols>
    <col min="1" max="1" width="3" style="28" bestFit="1" customWidth="1"/>
    <col min="2" max="2" width="21.83203125" style="28" customWidth="1"/>
    <col min="3" max="3" width="34" style="29" bestFit="1" customWidth="1"/>
    <col min="4" max="4" width="29.1640625" style="28" customWidth="1"/>
    <col min="5" max="5" width="78" style="28" customWidth="1"/>
    <col min="6" max="6" width="4.5" customWidth="1"/>
    <col min="7" max="7" width="13.33203125" style="61" hidden="1" customWidth="1"/>
    <col min="8" max="8" width="11" style="61" hidden="1" customWidth="1"/>
    <col min="9" max="9" width="13.33203125" style="61" hidden="1" customWidth="1"/>
    <col min="10" max="10" width="0" hidden="1" customWidth="1"/>
  </cols>
  <sheetData>
    <row r="1" spans="1:9" ht="37.5" customHeight="1"/>
    <row r="2" spans="1:9" ht="15.75" customHeight="1">
      <c r="A2" s="30"/>
      <c r="B2" s="72" t="s">
        <v>41</v>
      </c>
      <c r="C2" s="72"/>
      <c r="D2" s="31" t="s">
        <v>42</v>
      </c>
      <c r="E2" s="31" t="s">
        <v>3</v>
      </c>
    </row>
    <row r="3" spans="1:9" ht="15.75" customHeight="1">
      <c r="A3" s="73">
        <v>1</v>
      </c>
      <c r="B3" s="84" t="s">
        <v>132</v>
      </c>
      <c r="C3" s="32" t="s">
        <v>101</v>
      </c>
      <c r="D3" s="33">
        <v>5402</v>
      </c>
      <c r="E3" s="34" t="s">
        <v>102</v>
      </c>
    </row>
    <row r="4" spans="1:9" ht="15.75" customHeight="1">
      <c r="A4" s="74"/>
      <c r="B4" s="84"/>
      <c r="C4" s="32" t="s">
        <v>52</v>
      </c>
      <c r="D4" s="35" t="s">
        <v>93</v>
      </c>
      <c r="E4" s="34" t="s">
        <v>94</v>
      </c>
    </row>
    <row r="5" spans="1:9" ht="15.75" customHeight="1">
      <c r="A5" s="74"/>
      <c r="B5" s="84"/>
      <c r="C5" s="32" t="s">
        <v>4</v>
      </c>
      <c r="D5" s="36">
        <v>17085</v>
      </c>
      <c r="E5" s="34" t="s">
        <v>158</v>
      </c>
    </row>
    <row r="6" spans="1:9" ht="15.75" customHeight="1">
      <c r="A6" s="74"/>
      <c r="B6" s="84"/>
      <c r="C6" s="32" t="s">
        <v>104</v>
      </c>
      <c r="D6" s="33">
        <v>710</v>
      </c>
      <c r="E6" s="34" t="s">
        <v>105</v>
      </c>
      <c r="I6" s="62">
        <f>D8+95</f>
        <v>43196</v>
      </c>
    </row>
    <row r="7" spans="1:9" ht="15.75" customHeight="1">
      <c r="A7" s="74"/>
      <c r="B7" s="84"/>
      <c r="C7" s="32" t="s">
        <v>106</v>
      </c>
      <c r="D7" s="37">
        <v>42979</v>
      </c>
      <c r="E7" s="34" t="s">
        <v>107</v>
      </c>
      <c r="G7" s="63">
        <v>1</v>
      </c>
      <c r="H7" s="63" t="s">
        <v>110</v>
      </c>
    </row>
    <row r="8" spans="1:9" ht="22.5">
      <c r="A8" s="74"/>
      <c r="B8" s="84"/>
      <c r="C8" s="32" t="s">
        <v>97</v>
      </c>
      <c r="D8" s="37">
        <v>43101</v>
      </c>
      <c r="E8" s="38" t="s">
        <v>112</v>
      </c>
      <c r="G8" s="63">
        <v>2</v>
      </c>
      <c r="H8" s="63" t="s">
        <v>111</v>
      </c>
      <c r="I8" s="63" t="str">
        <f>IF(ISNUMBER(D9),VLOOKUP(D9,G7:H8,2,0),"")</f>
        <v>1.昇給</v>
      </c>
    </row>
    <row r="9" spans="1:9" ht="15.75" customHeight="1">
      <c r="A9" s="74"/>
      <c r="B9" s="84"/>
      <c r="C9" s="39" t="s">
        <v>108</v>
      </c>
      <c r="D9" s="33">
        <v>1</v>
      </c>
      <c r="E9" s="40" t="s">
        <v>109</v>
      </c>
    </row>
    <row r="10" spans="1:9" ht="15.75" customHeight="1">
      <c r="A10" s="74"/>
      <c r="B10" s="84"/>
      <c r="C10" s="41">
        <f>I10</f>
        <v>43101</v>
      </c>
      <c r="D10" s="42">
        <v>31</v>
      </c>
      <c r="E10" s="76" t="s">
        <v>98</v>
      </c>
      <c r="G10" s="63">
        <f>IF(ISNUMBER(D29),D29,D3)</f>
        <v>5555</v>
      </c>
      <c r="I10" s="62">
        <f>D8</f>
        <v>43101</v>
      </c>
    </row>
    <row r="11" spans="1:9" ht="15.75" customHeight="1">
      <c r="A11" s="74"/>
      <c r="B11" s="84"/>
      <c r="C11" s="41">
        <f t="shared" ref="C11:C12" si="0">I11</f>
        <v>43132</v>
      </c>
      <c r="D11" s="42">
        <v>31</v>
      </c>
      <c r="E11" s="77"/>
      <c r="I11" s="62">
        <f>I10+31</f>
        <v>43132</v>
      </c>
    </row>
    <row r="12" spans="1:9" ht="15.75" customHeight="1">
      <c r="A12" s="74"/>
      <c r="B12" s="84"/>
      <c r="C12" s="41">
        <f t="shared" si="0"/>
        <v>43163</v>
      </c>
      <c r="D12" s="42">
        <v>28</v>
      </c>
      <c r="E12" s="77"/>
      <c r="I12" s="62">
        <f>I11+31</f>
        <v>43163</v>
      </c>
    </row>
    <row r="13" spans="1:9" ht="15.75" customHeight="1">
      <c r="A13" s="74"/>
      <c r="B13" s="84"/>
      <c r="C13" s="43">
        <f>I10</f>
        <v>43101</v>
      </c>
      <c r="D13" s="44">
        <v>1500000</v>
      </c>
      <c r="E13" s="78" t="s">
        <v>99</v>
      </c>
      <c r="G13" s="64">
        <f>D13+D26</f>
        <v>1500000</v>
      </c>
    </row>
    <row r="14" spans="1:9" ht="15.75" customHeight="1">
      <c r="A14" s="74"/>
      <c r="B14" s="84"/>
      <c r="C14" s="43">
        <f t="shared" ref="C14:C15" si="1">I11</f>
        <v>43132</v>
      </c>
      <c r="D14" s="44">
        <v>1500000</v>
      </c>
      <c r="E14" s="79"/>
      <c r="G14" s="64">
        <f>D14+D27</f>
        <v>1500000</v>
      </c>
      <c r="I14" s="64">
        <f>D13+D14+D15+D26+D27+D28</f>
        <v>4500000</v>
      </c>
    </row>
    <row r="15" spans="1:9" ht="15.75" customHeight="1">
      <c r="A15" s="74"/>
      <c r="B15" s="84"/>
      <c r="C15" s="43">
        <f t="shared" si="1"/>
        <v>43163</v>
      </c>
      <c r="D15" s="44">
        <v>1500000</v>
      </c>
      <c r="E15" s="79"/>
      <c r="G15" s="64">
        <f>D15+D28</f>
        <v>1500000</v>
      </c>
      <c r="I15" s="64">
        <f>ROUNDDOWN(I14/3,0)</f>
        <v>1500000</v>
      </c>
    </row>
    <row r="16" spans="1:9" ht="15.75" customHeight="1">
      <c r="A16" s="74"/>
      <c r="B16" s="84"/>
      <c r="C16" s="45" t="s">
        <v>121</v>
      </c>
      <c r="D16" s="33" t="s">
        <v>135</v>
      </c>
      <c r="E16" s="39" t="s">
        <v>122</v>
      </c>
      <c r="I16" s="64">
        <f>I14-D25</f>
        <v>4500000</v>
      </c>
    </row>
    <row r="17" spans="1:9" ht="15.75" customHeight="1">
      <c r="A17" s="74"/>
      <c r="B17" s="70" t="s">
        <v>134</v>
      </c>
      <c r="C17" s="82" t="s">
        <v>113</v>
      </c>
      <c r="D17" s="46">
        <v>1</v>
      </c>
      <c r="E17" s="47" t="s">
        <v>114</v>
      </c>
      <c r="I17" s="64">
        <f>ROUNDDOWN(I16/3,0)</f>
        <v>1500000</v>
      </c>
    </row>
    <row r="18" spans="1:9" ht="15.75" customHeight="1">
      <c r="A18" s="74"/>
      <c r="B18" s="70"/>
      <c r="C18" s="83"/>
      <c r="D18" s="48" t="s">
        <v>116</v>
      </c>
      <c r="E18" s="47" t="s">
        <v>115</v>
      </c>
    </row>
    <row r="19" spans="1:9" ht="15.75" customHeight="1">
      <c r="A19" s="74"/>
      <c r="B19" s="70"/>
      <c r="C19" s="49" t="s">
        <v>117</v>
      </c>
      <c r="D19" s="46"/>
      <c r="E19" s="47" t="s">
        <v>118</v>
      </c>
      <c r="G19" s="64">
        <f>IF(I14=I16,I14,I16)</f>
        <v>4500000</v>
      </c>
      <c r="H19" s="65">
        <f>IF(ISNUMBER(D13),G19/3,0)</f>
        <v>1500000</v>
      </c>
      <c r="I19" s="17" t="str">
        <f>IF(AND(1&lt;=H19,93000&gt;H19),IF(AND(1&lt;=H19,63000&gt;H19),58,IF(AND(63000&lt;=H19,73000&gt;H19),68,IF(AND(73000&lt;=H19,83000&gt;H19),78,IF(AND(83000&lt;=H19,93000&gt;H19),88)))),"")</f>
        <v/>
      </c>
    </row>
    <row r="20" spans="1:9" ht="15.75" customHeight="1">
      <c r="A20" s="74"/>
      <c r="B20" s="70"/>
      <c r="C20" s="49" t="s">
        <v>119</v>
      </c>
      <c r="D20" s="46"/>
      <c r="E20" s="47" t="s">
        <v>120</v>
      </c>
      <c r="G20" s="65"/>
      <c r="H20" s="18">
        <f>IF(AND(1&lt;=H19,93000&gt;H19),I19,IF(AND(93000&lt;=H19,175000&gt;H19),I20,IF(AND(175000&lt;=H19,350000&gt;H19),I21,IF(AND(350000&lt;=H19,635000&gt;H19),I22,IF(AND(635000&lt;=H19,1005000&gt;H19),I23,IF(AND(1005000&lt;=H19),I24,""))))))</f>
        <v>1390</v>
      </c>
      <c r="I20" s="17" t="str">
        <f>IF(AND(93000&lt;=H19,130000&gt;H19),IF(AND(93000&lt;=H19,101000&gt;H19),98,IF(AND(101000&lt;=H19,107000&gt;H19),104,IF(AND(107000&lt;=H19,114000&gt;H19),110,IF(AND(114000&lt;=H19,122000&gt;H19),118,IF(AND(122000&lt;=H19,130000&gt;H19),126,""))))),IF(AND(130000&lt;=H19,138000&gt;H19),134,IF(AND(138000&lt;=H19,146000&gt;H19),142,IF(AND(146000&lt;=H19,155000&gt;H19),150,IF(AND(155000&lt;=H19,165000&gt;H19),160,IF(AND(165000&lt;=H19,175000&gt;H19),170,""))))))</f>
        <v/>
      </c>
    </row>
    <row r="21" spans="1:9" ht="15.75" customHeight="1">
      <c r="A21" s="74"/>
      <c r="B21" s="70"/>
      <c r="C21" s="49" t="s">
        <v>123</v>
      </c>
      <c r="D21" s="46"/>
      <c r="E21" s="47" t="s">
        <v>124</v>
      </c>
      <c r="G21" s="63"/>
      <c r="H21" s="18">
        <f>IF(AND(1&lt;=H19,175000&gt;H19),I25,IF(AND(175000&lt;=H19,350000&gt;H19),I26,IF(AND(350000&lt;=H19,635000&gt;H19),I27,IF(635000&lt;=H19,I28,""))))</f>
        <v>650</v>
      </c>
      <c r="I21" s="17" t="str">
        <f>IF(AND(175000&lt;=H19,250000&gt;H19),IF(AND(175000&lt;=H19,185000&gt;H19),180,IF(AND(185000&lt;=H19,195000&gt;H19),190,IF(AND(195000&lt;=H19,210000&gt;H19),200,IF(AND(210000&lt;=H19,230000&gt;H19),220,IF(AND(230000&lt;=H19,250000&gt;H19),240,""))))),IF(AND(250000&lt;=H19,270000&gt;H19),260,IF(AND(270000&lt;=H19,290000&gt;H19),280,IF(AND(290000&lt;=H19,310000&gt;H19),300,IF(AND(310000&lt;=H19,330000&gt;H19),320,IF(AND(330000&lt;=H19,350000&gt;H19),340,""))))))</f>
        <v/>
      </c>
    </row>
    <row r="22" spans="1:9" ht="15.75" customHeight="1">
      <c r="A22" s="74"/>
      <c r="B22" s="70"/>
      <c r="C22" s="82" t="s">
        <v>125</v>
      </c>
      <c r="D22" s="46"/>
      <c r="E22" s="47" t="s">
        <v>126</v>
      </c>
      <c r="G22" s="63" t="s">
        <v>95</v>
      </c>
      <c r="H22" s="63"/>
      <c r="I22" s="17" t="str">
        <f>IF(AND(350000&lt;=H19,485000&gt;H19),IF(AND(350000&lt;=H19,370000&gt;H19),360,IF(AND(370000&lt;=H19,395000&gt;H19),380,IF(AND(395000&lt;=H19,425000&gt;H19),410,IF(AND(425000&lt;=H19,455000&gt;H19),440,IF(AND(455000&lt;=H19,485000&gt;H19),470,""))))),IF(AND(485000&lt;=H19,515000&gt;H19),500,IF(AND(515000&lt;=H19,545000&gt;H19),530,IF(AND(545000&lt;=H19,575000&gt;H19),560,IF(AND(575000&lt;=H19,605000&gt;H19),590,IF(AND(605000&lt;=H19,635000&gt;H19),620,""))))))</f>
        <v/>
      </c>
    </row>
    <row r="23" spans="1:9" ht="15.75" customHeight="1">
      <c r="A23" s="74"/>
      <c r="B23" s="70"/>
      <c r="C23" s="83"/>
      <c r="D23" s="46"/>
      <c r="E23" s="47" t="s">
        <v>127</v>
      </c>
      <c r="G23" s="66">
        <f>IF(ISNUMBER(D6),D6,"")</f>
        <v>710</v>
      </c>
      <c r="H23" s="63"/>
      <c r="I23" s="17" t="str">
        <f>IF(AND(635000&lt;=H19,810000&gt;H19),IF(AND(635000&lt;=H19,665000&gt;H19),650,IF(AND(665000&lt;=H19,695000&gt;H19),680,IF(AND(695000&lt;=H19,730000&gt;H19),710,IF(AND(730000&lt;=H19,770000&gt;H19),750,IF(AND(770000&lt;=H19,810000&gt;H19),790,""))))),IF(AND(810000&lt;=H19,855000&gt;H19),830,IF(AND(855000&lt;=H19,905000&gt;H19),880,IF(AND(905000&lt;=H19,955000&gt;H19),930,IF(AND(955000&lt;=H19,1005000&gt;H19),980,"")))))</f>
        <v/>
      </c>
    </row>
    <row r="24" spans="1:9" ht="15.75" customHeight="1">
      <c r="A24" s="74"/>
      <c r="B24" s="70"/>
      <c r="C24" s="82" t="s">
        <v>128</v>
      </c>
      <c r="D24" s="50">
        <v>43101</v>
      </c>
      <c r="E24" s="51" t="s">
        <v>129</v>
      </c>
      <c r="G24" s="63" t="s">
        <v>96</v>
      </c>
      <c r="H24" s="63"/>
      <c r="I24" s="17">
        <f>IF(AND(1005000&lt;=H19,1055000&gt;H19),1030,IF(AND(1055000&lt;=H19,1115000&gt;H19),1090,IF(AND(1115000&lt;=H19,1175000&gt;H19),1150,IF(AND(1175000&lt;=H19,1235000&gt;H19),1210,IF(AND(1235000&lt;=H19,1295000&gt;H19),1270,IF(AND(1295000&lt;=H19,1355000&gt;H19),1330,IF(1355000&lt;=H19,1390,"")))))))</f>
        <v>1390</v>
      </c>
    </row>
    <row r="25" spans="1:9" ht="15.75" customHeight="1">
      <c r="A25" s="74"/>
      <c r="B25" s="70"/>
      <c r="C25" s="83"/>
      <c r="D25" s="52"/>
      <c r="E25" s="47" t="s">
        <v>130</v>
      </c>
      <c r="G25" s="63">
        <f>IF(D6&lt;58,0,IF(D6&lt;88,88,IF(D6&gt;650,650,D6)))</f>
        <v>650</v>
      </c>
      <c r="H25" s="63"/>
      <c r="I25" s="17" t="str">
        <f>IF(AND(1&lt;=H19,130000&gt;H19),IF(AND(1&lt;=H19,93000&gt;H19),88,IF(AND(93000&lt;=H19,101000&gt;H19),98,IF(AND(101000&lt;=H19,107000&gt;H19),104,IF(AND(107000&lt;=H19,114000&gt;H19),110,IF(AND(114000&lt;=H19,122000&gt;H19),118,IF(AND(122000&lt;=H19,130000&gt;H19),126,"")))))),IF(AND(130000&lt;=H19,138000&gt;H19),134,IF(AND(138000&lt;=H19,146000&gt;H19),142,IF(AND(146000&lt;=H19,155000&gt;H19),150,IF(AND(155000&lt;=H19,165000&gt;H19),"160",IF(AND(165000&lt;=H19,175000&gt;H19),170,""))))))</f>
        <v/>
      </c>
    </row>
    <row r="26" spans="1:9" ht="15.75" customHeight="1">
      <c r="A26" s="74"/>
      <c r="B26" s="70"/>
      <c r="C26" s="53">
        <f>I10</f>
        <v>43101</v>
      </c>
      <c r="D26" s="52"/>
      <c r="E26" s="80" t="s">
        <v>133</v>
      </c>
      <c r="G26" s="63"/>
      <c r="H26" s="63"/>
      <c r="I26" s="17" t="str">
        <f>IF(AND(175000&lt;=H19,250000&gt;H19),IF(AND(175000&lt;=H19,185000&gt;H19),180,IF(AND(185000&lt;=H19,195000&gt;H19),190,IF(AND(195000&lt;=H19,210000&gt;H19),200,IF(AND(210000&lt;=H19,230000&gt;H19),220,IF(AND(230000&lt;=H19,250000&gt;H19),240,""))))),IF(AND(250000&lt;=H19,270000&gt;H19),260,IF(AND(270000&lt;=H19,290000&gt;H19),280,IF(AND(290000&lt;=H19,310000&gt;H19),300,IF(AND(310000&lt;=H19,330000&gt;H19),320,IF(AND(330000&lt;=H19,350000&gt;H19),340,""))))))</f>
        <v/>
      </c>
    </row>
    <row r="27" spans="1:9" ht="15.75" customHeight="1">
      <c r="A27" s="74"/>
      <c r="B27" s="70"/>
      <c r="C27" s="53">
        <f t="shared" ref="C27:C28" si="2">I11</f>
        <v>43132</v>
      </c>
      <c r="D27" s="52"/>
      <c r="E27" s="81"/>
      <c r="G27" s="63"/>
      <c r="H27" s="63"/>
      <c r="I27" s="17" t="str">
        <f>IF(AND(350000&lt;=H19,485000&gt;H19),IF(AND(350000&lt;=H19,370000&gt;H19),360,IF(AND(370000&lt;=H19,395000&gt;H19),380,IF(AND(395000&lt;=H19,425000&gt;H19),410,IF(AND(425000&lt;=H19,455000&gt;H19),440,IF(AND(455000&lt;=H19,485000&gt;H19),470,""))))),IF(AND(485000&lt;=H19,515000&gt;H19),500,IF(AND(515000&lt;=H19,545000&gt;H19),530,IF(AND(545000&lt;=H19,575000&gt;H19),560,IF(AND(575000&lt;=H19,605000&gt;H19),590,IF(AND(605000&lt;=H19,635000&gt;H19),620,""))))))</f>
        <v/>
      </c>
    </row>
    <row r="28" spans="1:9" ht="15.75" customHeight="1">
      <c r="A28" s="74"/>
      <c r="B28" s="70"/>
      <c r="C28" s="53">
        <f t="shared" si="2"/>
        <v>43163</v>
      </c>
      <c r="D28" s="52"/>
      <c r="E28" s="81"/>
      <c r="I28" s="17">
        <f>IF(635000&lt;=H19,650,"")</f>
        <v>650</v>
      </c>
    </row>
    <row r="29" spans="1:9" ht="15.75" customHeight="1">
      <c r="A29" s="75"/>
      <c r="B29" s="71"/>
      <c r="C29" s="54" t="s">
        <v>131</v>
      </c>
      <c r="D29" s="46">
        <v>5555</v>
      </c>
      <c r="E29" s="55" t="s">
        <v>100</v>
      </c>
    </row>
    <row r="30" spans="1:9" ht="9.75" customHeight="1">
      <c r="A30" s="56"/>
      <c r="B30" s="57"/>
      <c r="C30" s="58"/>
      <c r="D30" s="59"/>
      <c r="E30" s="60"/>
    </row>
    <row r="31" spans="1:9" ht="15.75" customHeight="1">
      <c r="A31" s="73">
        <v>2</v>
      </c>
      <c r="B31" s="84" t="s">
        <v>132</v>
      </c>
      <c r="C31" s="32" t="s">
        <v>101</v>
      </c>
      <c r="D31" s="33">
        <v>5403</v>
      </c>
      <c r="E31" s="34" t="s">
        <v>102</v>
      </c>
    </row>
    <row r="32" spans="1:9" ht="15.75" customHeight="1">
      <c r="A32" s="74"/>
      <c r="B32" s="84"/>
      <c r="C32" s="32" t="s">
        <v>52</v>
      </c>
      <c r="D32" s="35" t="s">
        <v>148</v>
      </c>
      <c r="E32" s="34" t="s">
        <v>94</v>
      </c>
    </row>
    <row r="33" spans="1:9" ht="15.75" customHeight="1">
      <c r="A33" s="74"/>
      <c r="B33" s="84"/>
      <c r="C33" s="32" t="s">
        <v>4</v>
      </c>
      <c r="D33" s="36">
        <v>17513</v>
      </c>
      <c r="E33" s="34" t="s">
        <v>103</v>
      </c>
    </row>
    <row r="34" spans="1:9" ht="15.75" customHeight="1">
      <c r="A34" s="74"/>
      <c r="B34" s="84"/>
      <c r="C34" s="32" t="s">
        <v>104</v>
      </c>
      <c r="D34" s="33">
        <v>98</v>
      </c>
      <c r="E34" s="34" t="s">
        <v>105</v>
      </c>
      <c r="I34" s="62">
        <f>D36+95</f>
        <v>43165</v>
      </c>
    </row>
    <row r="35" spans="1:9" ht="15.75" customHeight="1">
      <c r="A35" s="74"/>
      <c r="B35" s="84"/>
      <c r="C35" s="32" t="s">
        <v>106</v>
      </c>
      <c r="D35" s="37">
        <v>42979</v>
      </c>
      <c r="E35" s="34" t="s">
        <v>107</v>
      </c>
      <c r="G35" s="63">
        <v>1</v>
      </c>
      <c r="H35" s="63" t="s">
        <v>110</v>
      </c>
    </row>
    <row r="36" spans="1:9" ht="22.5">
      <c r="A36" s="74"/>
      <c r="B36" s="84"/>
      <c r="C36" s="32" t="s">
        <v>97</v>
      </c>
      <c r="D36" s="37">
        <v>43070</v>
      </c>
      <c r="E36" s="38" t="s">
        <v>112</v>
      </c>
      <c r="G36" s="63">
        <v>2</v>
      </c>
      <c r="H36" s="63" t="s">
        <v>111</v>
      </c>
      <c r="I36" s="63" t="str">
        <f>IF(ISNUMBER(D37),VLOOKUP(D37,G35:H36,2,0),"")</f>
        <v>2.降給</v>
      </c>
    </row>
    <row r="37" spans="1:9" ht="15.75" customHeight="1">
      <c r="A37" s="74"/>
      <c r="B37" s="84"/>
      <c r="C37" s="39" t="s">
        <v>108</v>
      </c>
      <c r="D37" s="33">
        <v>2</v>
      </c>
      <c r="E37" s="40" t="s">
        <v>109</v>
      </c>
    </row>
    <row r="38" spans="1:9" ht="15.75" customHeight="1">
      <c r="A38" s="74"/>
      <c r="B38" s="84"/>
      <c r="C38" s="41">
        <f>I38</f>
        <v>43070</v>
      </c>
      <c r="D38" s="42">
        <v>30</v>
      </c>
      <c r="E38" s="76" t="s">
        <v>98</v>
      </c>
      <c r="G38" s="63">
        <f>IF(ISNUMBER(D57),D57,D31)</f>
        <v>5403</v>
      </c>
      <c r="I38" s="62">
        <f>D36</f>
        <v>43070</v>
      </c>
    </row>
    <row r="39" spans="1:9" ht="15.75" customHeight="1">
      <c r="A39" s="74"/>
      <c r="B39" s="84"/>
      <c r="C39" s="41">
        <f t="shared" ref="C39:C40" si="3">I39</f>
        <v>43101</v>
      </c>
      <c r="D39" s="42">
        <v>31</v>
      </c>
      <c r="E39" s="77"/>
      <c r="I39" s="62">
        <f>I38+31</f>
        <v>43101</v>
      </c>
    </row>
    <row r="40" spans="1:9" ht="15.75" customHeight="1">
      <c r="A40" s="74"/>
      <c r="B40" s="84"/>
      <c r="C40" s="41">
        <f t="shared" si="3"/>
        <v>43132</v>
      </c>
      <c r="D40" s="42">
        <v>31</v>
      </c>
      <c r="E40" s="77"/>
      <c r="I40" s="62">
        <f>I39+31</f>
        <v>43132</v>
      </c>
    </row>
    <row r="41" spans="1:9" ht="15.75" customHeight="1">
      <c r="A41" s="74"/>
      <c r="B41" s="84"/>
      <c r="C41" s="43">
        <f>I38</f>
        <v>43070</v>
      </c>
      <c r="D41" s="44">
        <v>50000</v>
      </c>
      <c r="E41" s="78" t="s">
        <v>99</v>
      </c>
      <c r="G41" s="64">
        <f>D41+D54</f>
        <v>50000</v>
      </c>
    </row>
    <row r="42" spans="1:9" ht="15.75" customHeight="1">
      <c r="A42" s="74"/>
      <c r="B42" s="84"/>
      <c r="C42" s="43">
        <f t="shared" ref="C42:C43" si="4">I39</f>
        <v>43101</v>
      </c>
      <c r="D42" s="44">
        <v>50000</v>
      </c>
      <c r="E42" s="79"/>
      <c r="G42" s="64">
        <f>D42+D55</f>
        <v>50000</v>
      </c>
      <c r="I42" s="64">
        <f>D41+D42+D43+D54+D55+D56</f>
        <v>150000</v>
      </c>
    </row>
    <row r="43" spans="1:9" ht="15.75" customHeight="1">
      <c r="A43" s="74"/>
      <c r="B43" s="84"/>
      <c r="C43" s="43">
        <f t="shared" si="4"/>
        <v>43132</v>
      </c>
      <c r="D43" s="44">
        <v>50000</v>
      </c>
      <c r="E43" s="79"/>
      <c r="G43" s="64">
        <f>D43+D56</f>
        <v>50000</v>
      </c>
      <c r="I43" s="64">
        <f>ROUNDDOWN(I42/3,0)</f>
        <v>50000</v>
      </c>
    </row>
    <row r="44" spans="1:9" ht="15.75" customHeight="1">
      <c r="A44" s="74"/>
      <c r="B44" s="84"/>
      <c r="C44" s="45" t="s">
        <v>121</v>
      </c>
      <c r="D44" s="33" t="s">
        <v>149</v>
      </c>
      <c r="E44" s="39" t="s">
        <v>122</v>
      </c>
      <c r="I44" s="64">
        <f>I42-D53</f>
        <v>150000</v>
      </c>
    </row>
    <row r="45" spans="1:9" ht="15.75" customHeight="1">
      <c r="A45" s="74"/>
      <c r="B45" s="70" t="s">
        <v>134</v>
      </c>
      <c r="C45" s="82" t="s">
        <v>113</v>
      </c>
      <c r="D45" s="46">
        <v>1</v>
      </c>
      <c r="E45" s="47" t="s">
        <v>114</v>
      </c>
      <c r="I45" s="64">
        <f>ROUNDDOWN(I44/3,0)</f>
        <v>50000</v>
      </c>
    </row>
    <row r="46" spans="1:9" ht="15.75" customHeight="1">
      <c r="A46" s="74"/>
      <c r="B46" s="70"/>
      <c r="C46" s="83"/>
      <c r="D46" s="48" t="s">
        <v>150</v>
      </c>
      <c r="E46" s="47" t="s">
        <v>115</v>
      </c>
    </row>
    <row r="47" spans="1:9" ht="15.75" customHeight="1">
      <c r="A47" s="74"/>
      <c r="B47" s="70"/>
      <c r="C47" s="49" t="s">
        <v>117</v>
      </c>
      <c r="D47" s="46"/>
      <c r="E47" s="47" t="s">
        <v>118</v>
      </c>
      <c r="G47" s="64">
        <f>IF(I42=I44,I42,I44)</f>
        <v>150000</v>
      </c>
      <c r="H47" s="65">
        <f>IF(ISNUMBER(D41),G47/3,0)</f>
        <v>50000</v>
      </c>
      <c r="I47" s="17">
        <f>IF(AND(1&lt;=H47,93000&gt;H47),IF(AND(1&lt;=H47,63000&gt;H47),58,IF(AND(63000&lt;=H47,73000&gt;H47),68,IF(AND(73000&lt;=H47,83000&gt;H47),78,IF(AND(83000&lt;=H47,93000&gt;H47),88)))),"")</f>
        <v>58</v>
      </c>
    </row>
    <row r="48" spans="1:9" ht="15.75" customHeight="1">
      <c r="A48" s="74"/>
      <c r="B48" s="70"/>
      <c r="C48" s="49" t="s">
        <v>119</v>
      </c>
      <c r="D48" s="46"/>
      <c r="E48" s="47" t="s">
        <v>120</v>
      </c>
      <c r="G48" s="65"/>
      <c r="H48" s="18">
        <f>IF(AND(1&lt;=H47,93000&gt;H47),I47,IF(AND(93000&lt;=H47,175000&gt;H47),I48,IF(AND(175000&lt;=H47,350000&gt;H47),I49,IF(AND(350000&lt;=H47,635000&gt;H47),I50,IF(AND(635000&lt;=H47,1005000&gt;H47),I51,IF(AND(1005000&lt;=H47),I52,""))))))</f>
        <v>58</v>
      </c>
      <c r="I48" s="17" t="str">
        <f>IF(AND(93000&lt;=H47,130000&gt;H47),IF(AND(93000&lt;=H47,101000&gt;H47),98,IF(AND(101000&lt;=H47,107000&gt;H47),104,IF(AND(107000&lt;=H47,114000&gt;H47),110,IF(AND(114000&lt;=H47,122000&gt;H47),118,IF(AND(122000&lt;=H47,130000&gt;H47),126,""))))),IF(AND(130000&lt;=H47,138000&gt;H47),134,IF(AND(138000&lt;=H47,146000&gt;H47),142,IF(AND(146000&lt;=H47,155000&gt;H47),150,IF(AND(155000&lt;=H47,165000&gt;H47),160,IF(AND(165000&lt;=H47,175000&gt;H47),170,""))))))</f>
        <v/>
      </c>
    </row>
    <row r="49" spans="1:9" ht="15.75" customHeight="1">
      <c r="A49" s="74"/>
      <c r="B49" s="70"/>
      <c r="C49" s="49" t="s">
        <v>123</v>
      </c>
      <c r="D49" s="46"/>
      <c r="E49" s="47" t="s">
        <v>124</v>
      </c>
      <c r="G49" s="63"/>
      <c r="H49" s="18">
        <f>IF(AND(1&lt;=H47,175000&gt;H47),I53,IF(AND(175000&lt;=H47,350000&gt;H47),I54,IF(AND(350000&lt;=H47,635000&gt;H47),I55,IF(635000&lt;=H47,I56,""))))</f>
        <v>88</v>
      </c>
      <c r="I49" s="17" t="str">
        <f>IF(AND(175000&lt;=H47,250000&gt;H47),IF(AND(175000&lt;=H47,185000&gt;H47),180,IF(AND(185000&lt;=H47,195000&gt;H47),190,IF(AND(195000&lt;=H47,210000&gt;H47),200,IF(AND(210000&lt;=H47,230000&gt;H47),220,IF(AND(230000&lt;=H47,250000&gt;H47),240,""))))),IF(AND(250000&lt;=H47,270000&gt;H47),260,IF(AND(270000&lt;=H47,290000&gt;H47),280,IF(AND(290000&lt;=H47,310000&gt;H47),300,IF(AND(310000&lt;=H47,330000&gt;H47),320,IF(AND(330000&lt;=H47,350000&gt;H47),340,""))))))</f>
        <v/>
      </c>
    </row>
    <row r="50" spans="1:9" ht="15.75" customHeight="1">
      <c r="A50" s="74"/>
      <c r="B50" s="70"/>
      <c r="C50" s="82" t="s">
        <v>125</v>
      </c>
      <c r="D50" s="46"/>
      <c r="E50" s="47" t="s">
        <v>126</v>
      </c>
      <c r="G50" s="63" t="s">
        <v>95</v>
      </c>
      <c r="H50" s="63"/>
      <c r="I50" s="17" t="str">
        <f>IF(AND(350000&lt;=H47,485000&gt;H47),IF(AND(350000&lt;=H47,370000&gt;H47),360,IF(AND(370000&lt;=H47,395000&gt;H47),380,IF(AND(395000&lt;=H47,425000&gt;H47),410,IF(AND(425000&lt;=H47,455000&gt;H47),440,IF(AND(455000&lt;=H47,485000&gt;H47),470,""))))),IF(AND(485000&lt;=H47,515000&gt;H47),500,IF(AND(515000&lt;=H47,545000&gt;H47),530,IF(AND(545000&lt;=H47,575000&gt;H47),560,IF(AND(575000&lt;=H47,605000&gt;H47),590,IF(AND(605000&lt;=H47,635000&gt;H47),620,""))))))</f>
        <v/>
      </c>
    </row>
    <row r="51" spans="1:9" ht="15.75" customHeight="1">
      <c r="A51" s="74"/>
      <c r="B51" s="70"/>
      <c r="C51" s="83"/>
      <c r="D51" s="46"/>
      <c r="E51" s="47" t="s">
        <v>127</v>
      </c>
      <c r="G51" s="66">
        <f>IF(ISNUMBER(D34),D34,"")</f>
        <v>98</v>
      </c>
      <c r="H51" s="63"/>
      <c r="I51" s="17" t="str">
        <f>IF(AND(635000&lt;=H47,810000&gt;H47),IF(AND(635000&lt;=H47,665000&gt;H47),650,IF(AND(665000&lt;=H47,695000&gt;H47),680,IF(AND(695000&lt;=H47,730000&gt;H47),710,IF(AND(730000&lt;=H47,770000&gt;H47),750,IF(AND(770000&lt;=H47,810000&gt;H47),790,""))))),IF(AND(810000&lt;=H47,855000&gt;H47),830,IF(AND(855000&lt;=H47,905000&gt;H47),880,IF(AND(905000&lt;=H47,955000&gt;H47),930,IF(AND(955000&lt;=H47,1005000&gt;H47),980,"")))))</f>
        <v/>
      </c>
    </row>
    <row r="52" spans="1:9" ht="15.75" customHeight="1">
      <c r="A52" s="74"/>
      <c r="B52" s="70"/>
      <c r="C52" s="82" t="s">
        <v>128</v>
      </c>
      <c r="D52" s="50"/>
      <c r="E52" s="51" t="s">
        <v>129</v>
      </c>
      <c r="G52" s="63" t="s">
        <v>96</v>
      </c>
      <c r="H52" s="63"/>
      <c r="I52" s="17" t="str">
        <f>IF(AND(1005000&lt;=H47,1055000&gt;H47),1030,IF(AND(1055000&lt;=H47,1115000&gt;H47),1090,IF(AND(1115000&lt;=H47,1175000&gt;H47),1150,IF(AND(1175000&lt;=H47,1235000&gt;H47),1210,IF(AND(1235000&lt;=H47,1295000&gt;H47),1270,IF(AND(1295000&lt;=H47,1355000&gt;H47),1330,IF(1355000&lt;=H47,1390,"")))))))</f>
        <v/>
      </c>
    </row>
    <row r="53" spans="1:9" ht="15.75" customHeight="1">
      <c r="A53" s="74"/>
      <c r="B53" s="70"/>
      <c r="C53" s="83"/>
      <c r="D53" s="52"/>
      <c r="E53" s="47" t="s">
        <v>130</v>
      </c>
      <c r="G53" s="63">
        <f>IF(D34&lt;58,0,IF(D34&lt;88,88,IF(D34&gt;650,650,D34)))</f>
        <v>98</v>
      </c>
      <c r="H53" s="63"/>
      <c r="I53" s="17">
        <f>IF(AND(1&lt;=H47,130000&gt;H47),IF(AND(1&lt;=H47,93000&gt;H47),88,IF(AND(93000&lt;=H47,101000&gt;H47),98,IF(AND(101000&lt;=H47,107000&gt;H47),104,IF(AND(107000&lt;=H47,114000&gt;H47),110,IF(AND(114000&lt;=H47,122000&gt;H47),118,IF(AND(122000&lt;=H47,130000&gt;H47),126,"")))))),IF(AND(130000&lt;=H47,138000&gt;H47),134,IF(AND(138000&lt;=H47,146000&gt;H47),142,IF(AND(146000&lt;=H47,155000&gt;H47),150,IF(AND(155000&lt;=H47,165000&gt;H47),"160",IF(AND(165000&lt;=H47,175000&gt;H47),170,""))))))</f>
        <v>88</v>
      </c>
    </row>
    <row r="54" spans="1:9" ht="15.75" customHeight="1">
      <c r="A54" s="74"/>
      <c r="B54" s="70"/>
      <c r="C54" s="53">
        <f>I38</f>
        <v>43070</v>
      </c>
      <c r="D54" s="52"/>
      <c r="E54" s="80" t="s">
        <v>133</v>
      </c>
      <c r="G54" s="63"/>
      <c r="H54" s="63"/>
      <c r="I54" s="17" t="str">
        <f>IF(AND(175000&lt;=H47,250000&gt;H47),IF(AND(175000&lt;=H47,185000&gt;H47),180,IF(AND(185000&lt;=H47,195000&gt;H47),190,IF(AND(195000&lt;=H47,210000&gt;H47),200,IF(AND(210000&lt;=H47,230000&gt;H47),220,IF(AND(230000&lt;=H47,250000&gt;H47),240,""))))),IF(AND(250000&lt;=H47,270000&gt;H47),260,IF(AND(270000&lt;=H47,290000&gt;H47),280,IF(AND(290000&lt;=H47,310000&gt;H47),300,IF(AND(310000&lt;=H47,330000&gt;H47),320,IF(AND(330000&lt;=H47,350000&gt;H47),340,""))))))</f>
        <v/>
      </c>
    </row>
    <row r="55" spans="1:9" ht="15.75" customHeight="1">
      <c r="A55" s="74"/>
      <c r="B55" s="70"/>
      <c r="C55" s="53">
        <f t="shared" ref="C55:C56" si="5">I39</f>
        <v>43101</v>
      </c>
      <c r="D55" s="52"/>
      <c r="E55" s="81"/>
      <c r="G55" s="63"/>
      <c r="H55" s="63"/>
      <c r="I55" s="17" t="str">
        <f>IF(AND(350000&lt;=H47,485000&gt;H47),IF(AND(350000&lt;=H47,370000&gt;H47),360,IF(AND(370000&lt;=H47,395000&gt;H47),380,IF(AND(395000&lt;=H47,425000&gt;H47),410,IF(AND(425000&lt;=H47,455000&gt;H47),440,IF(AND(455000&lt;=H47,485000&gt;H47),470,""))))),IF(AND(485000&lt;=H47,515000&gt;H47),500,IF(AND(515000&lt;=H47,545000&gt;H47),530,IF(AND(545000&lt;=H47,575000&gt;H47),560,IF(AND(575000&lt;=H47,605000&gt;H47),590,IF(AND(605000&lt;=H47,635000&gt;H47),620,""))))))</f>
        <v/>
      </c>
    </row>
    <row r="56" spans="1:9" ht="15.75" customHeight="1">
      <c r="A56" s="74"/>
      <c r="B56" s="70"/>
      <c r="C56" s="53">
        <f t="shared" si="5"/>
        <v>43132</v>
      </c>
      <c r="D56" s="52"/>
      <c r="E56" s="81"/>
      <c r="I56" s="17" t="str">
        <f>IF(635000&lt;=H47,650,"")</f>
        <v/>
      </c>
    </row>
    <row r="57" spans="1:9" ht="15.75" customHeight="1">
      <c r="A57" s="75"/>
      <c r="B57" s="71"/>
      <c r="C57" s="54" t="s">
        <v>131</v>
      </c>
      <c r="D57" s="46"/>
      <c r="E57" s="55" t="s">
        <v>100</v>
      </c>
    </row>
    <row r="58" spans="1:9" ht="9.75" customHeight="1">
      <c r="A58" s="56"/>
      <c r="B58" s="57"/>
      <c r="C58" s="58"/>
      <c r="D58" s="59"/>
      <c r="E58" s="60"/>
    </row>
    <row r="59" spans="1:9" ht="15.75" customHeight="1">
      <c r="A59" s="73">
        <v>3</v>
      </c>
      <c r="B59" s="84" t="s">
        <v>132</v>
      </c>
      <c r="C59" s="32" t="s">
        <v>101</v>
      </c>
      <c r="D59" s="33">
        <v>5404</v>
      </c>
      <c r="E59" s="34" t="s">
        <v>102</v>
      </c>
    </row>
    <row r="60" spans="1:9" ht="15.75" customHeight="1">
      <c r="A60" s="74"/>
      <c r="B60" s="84"/>
      <c r="C60" s="32" t="s">
        <v>52</v>
      </c>
      <c r="D60" s="35" t="s">
        <v>151</v>
      </c>
      <c r="E60" s="34" t="s">
        <v>94</v>
      </c>
    </row>
    <row r="61" spans="1:9" ht="15.75" customHeight="1">
      <c r="A61" s="74"/>
      <c r="B61" s="84"/>
      <c r="C61" s="32" t="s">
        <v>4</v>
      </c>
      <c r="D61" s="36">
        <v>31446</v>
      </c>
      <c r="E61" s="34" t="s">
        <v>103</v>
      </c>
    </row>
    <row r="62" spans="1:9" ht="15.75" customHeight="1">
      <c r="A62" s="74"/>
      <c r="B62" s="84"/>
      <c r="C62" s="32" t="s">
        <v>104</v>
      </c>
      <c r="D62" s="33">
        <v>620</v>
      </c>
      <c r="E62" s="34" t="s">
        <v>105</v>
      </c>
      <c r="I62" s="62">
        <f>D64+95</f>
        <v>43227</v>
      </c>
    </row>
    <row r="63" spans="1:9" ht="15.75" customHeight="1">
      <c r="A63" s="74"/>
      <c r="B63" s="84"/>
      <c r="C63" s="32" t="s">
        <v>106</v>
      </c>
      <c r="D63" s="37">
        <v>43070</v>
      </c>
      <c r="E63" s="34" t="s">
        <v>107</v>
      </c>
      <c r="G63" s="63">
        <v>1</v>
      </c>
      <c r="H63" s="63" t="s">
        <v>110</v>
      </c>
    </row>
    <row r="64" spans="1:9" ht="22.5">
      <c r="A64" s="74"/>
      <c r="B64" s="84"/>
      <c r="C64" s="32" t="s">
        <v>97</v>
      </c>
      <c r="D64" s="37">
        <v>43132</v>
      </c>
      <c r="E64" s="38" t="s">
        <v>112</v>
      </c>
      <c r="G64" s="63">
        <v>2</v>
      </c>
      <c r="H64" s="63" t="s">
        <v>111</v>
      </c>
      <c r="I64" s="63" t="str">
        <f>IF(ISNUMBER(D65),VLOOKUP(D65,G63:H64,2,0),"")</f>
        <v>1.昇給</v>
      </c>
    </row>
    <row r="65" spans="1:9" ht="15.75" customHeight="1">
      <c r="A65" s="74"/>
      <c r="B65" s="84"/>
      <c r="C65" s="39" t="s">
        <v>108</v>
      </c>
      <c r="D65" s="33">
        <v>1</v>
      </c>
      <c r="E65" s="40" t="s">
        <v>109</v>
      </c>
    </row>
    <row r="66" spans="1:9" ht="15.75" customHeight="1">
      <c r="A66" s="74"/>
      <c r="B66" s="84"/>
      <c r="C66" s="41">
        <f>I66</f>
        <v>43132</v>
      </c>
      <c r="D66" s="42">
        <v>31</v>
      </c>
      <c r="E66" s="76" t="s">
        <v>98</v>
      </c>
      <c r="G66" s="63">
        <f>IF(ISNUMBER(D85),D85,D59)</f>
        <v>5600</v>
      </c>
      <c r="I66" s="62">
        <f>D64</f>
        <v>43132</v>
      </c>
    </row>
    <row r="67" spans="1:9" ht="15.75" customHeight="1">
      <c r="A67" s="74"/>
      <c r="B67" s="84"/>
      <c r="C67" s="41">
        <f t="shared" ref="C67:C68" si="6">I67</f>
        <v>43163</v>
      </c>
      <c r="D67" s="42">
        <v>28</v>
      </c>
      <c r="E67" s="77"/>
      <c r="I67" s="62">
        <f>I66+31</f>
        <v>43163</v>
      </c>
    </row>
    <row r="68" spans="1:9" ht="15.75" customHeight="1">
      <c r="A68" s="74"/>
      <c r="B68" s="84"/>
      <c r="C68" s="41">
        <f t="shared" si="6"/>
        <v>43194</v>
      </c>
      <c r="D68" s="42">
        <v>31</v>
      </c>
      <c r="E68" s="77"/>
      <c r="I68" s="62">
        <f>I67+31</f>
        <v>43194</v>
      </c>
    </row>
    <row r="69" spans="1:9" ht="15.75" customHeight="1">
      <c r="A69" s="74"/>
      <c r="B69" s="84"/>
      <c r="C69" s="43">
        <f>I66</f>
        <v>43132</v>
      </c>
      <c r="D69" s="44">
        <v>1500000</v>
      </c>
      <c r="E69" s="78" t="s">
        <v>99</v>
      </c>
      <c r="G69" s="64">
        <f>D69+D82</f>
        <v>1500000</v>
      </c>
    </row>
    <row r="70" spans="1:9" ht="15.75" customHeight="1">
      <c r="A70" s="74"/>
      <c r="B70" s="84"/>
      <c r="C70" s="43">
        <f t="shared" ref="C70:C71" si="7">I67</f>
        <v>43163</v>
      </c>
      <c r="D70" s="44">
        <v>1500000</v>
      </c>
      <c r="E70" s="79"/>
      <c r="G70" s="64">
        <f>D70+D83</f>
        <v>1500000</v>
      </c>
      <c r="I70" s="64">
        <f>D69+D70+D71+D82+D83+D84</f>
        <v>4500000</v>
      </c>
    </row>
    <row r="71" spans="1:9" ht="15.75" customHeight="1">
      <c r="A71" s="74"/>
      <c r="B71" s="84"/>
      <c r="C71" s="43">
        <f t="shared" si="7"/>
        <v>43194</v>
      </c>
      <c r="D71" s="44">
        <v>1500000</v>
      </c>
      <c r="E71" s="79"/>
      <c r="G71" s="64">
        <f>D71+D84</f>
        <v>1500000</v>
      </c>
      <c r="I71" s="64">
        <f>ROUNDDOWN(I70/3,0)</f>
        <v>1500000</v>
      </c>
    </row>
    <row r="72" spans="1:9" ht="15.75" customHeight="1">
      <c r="A72" s="74"/>
      <c r="B72" s="84"/>
      <c r="C72" s="45" t="s">
        <v>121</v>
      </c>
      <c r="D72" s="33" t="s">
        <v>152</v>
      </c>
      <c r="E72" s="39" t="s">
        <v>122</v>
      </c>
      <c r="I72" s="64">
        <f>I70-D81</f>
        <v>4500000</v>
      </c>
    </row>
    <row r="73" spans="1:9" ht="15.75" customHeight="1">
      <c r="A73" s="74"/>
      <c r="B73" s="70" t="s">
        <v>134</v>
      </c>
      <c r="C73" s="82" t="s">
        <v>113</v>
      </c>
      <c r="D73" s="46"/>
      <c r="E73" s="47" t="s">
        <v>114</v>
      </c>
      <c r="I73" s="64">
        <f>ROUNDDOWN(I72/3,0)</f>
        <v>1500000</v>
      </c>
    </row>
    <row r="74" spans="1:9" ht="15.75" customHeight="1">
      <c r="A74" s="74"/>
      <c r="B74" s="70"/>
      <c r="C74" s="83"/>
      <c r="D74" s="48"/>
      <c r="E74" s="47" t="s">
        <v>115</v>
      </c>
    </row>
    <row r="75" spans="1:9" ht="15.75" customHeight="1">
      <c r="A75" s="74"/>
      <c r="B75" s="70"/>
      <c r="C75" s="49" t="s">
        <v>117</v>
      </c>
      <c r="D75" s="46"/>
      <c r="E75" s="47" t="s">
        <v>118</v>
      </c>
      <c r="G75" s="64">
        <f>IF(I70=I72,I70,I72)</f>
        <v>4500000</v>
      </c>
      <c r="H75" s="65">
        <f>IF(ISNUMBER(D69),G75/3,0)</f>
        <v>1500000</v>
      </c>
      <c r="I75" s="17" t="str">
        <f>IF(AND(1&lt;=H75,93000&gt;H75),IF(AND(1&lt;=H75,63000&gt;H75),58,IF(AND(63000&lt;=H75,73000&gt;H75),68,IF(AND(73000&lt;=H75,83000&gt;H75),78,IF(AND(83000&lt;=H75,93000&gt;H75),88)))),"")</f>
        <v/>
      </c>
    </row>
    <row r="76" spans="1:9" ht="15.75" customHeight="1">
      <c r="A76" s="74"/>
      <c r="B76" s="70"/>
      <c r="C76" s="49" t="s">
        <v>119</v>
      </c>
      <c r="D76" s="46"/>
      <c r="E76" s="47" t="s">
        <v>120</v>
      </c>
      <c r="G76" s="65"/>
      <c r="H76" s="18">
        <f>IF(AND(1&lt;=H75,93000&gt;H75),I75,IF(AND(93000&lt;=H75,175000&gt;H75),I76,IF(AND(175000&lt;=H75,350000&gt;H75),I77,IF(AND(350000&lt;=H75,635000&gt;H75),I78,IF(AND(635000&lt;=H75,1005000&gt;H75),I79,IF(AND(1005000&lt;=H75),I80,""))))))</f>
        <v>1390</v>
      </c>
      <c r="I76" s="17" t="str">
        <f>IF(AND(93000&lt;=H75,130000&gt;H75),IF(AND(93000&lt;=H75,101000&gt;H75),98,IF(AND(101000&lt;=H75,107000&gt;H75),104,IF(AND(107000&lt;=H75,114000&gt;H75),110,IF(AND(114000&lt;=H75,122000&gt;H75),118,IF(AND(122000&lt;=H75,130000&gt;H75),126,""))))),IF(AND(130000&lt;=H75,138000&gt;H75),134,IF(AND(138000&lt;=H75,146000&gt;H75),142,IF(AND(146000&lt;=H75,155000&gt;H75),150,IF(AND(155000&lt;=H75,165000&gt;H75),160,IF(AND(165000&lt;=H75,175000&gt;H75),170,""))))))</f>
        <v/>
      </c>
    </row>
    <row r="77" spans="1:9" ht="15.75" customHeight="1">
      <c r="A77" s="74"/>
      <c r="B77" s="70"/>
      <c r="C77" s="49" t="s">
        <v>123</v>
      </c>
      <c r="D77" s="46">
        <v>5</v>
      </c>
      <c r="E77" s="47" t="s">
        <v>124</v>
      </c>
      <c r="G77" s="63"/>
      <c r="H77" s="18">
        <f>IF(AND(1&lt;=H75,175000&gt;H75),I81,IF(AND(175000&lt;=H75,350000&gt;H75),I82,IF(AND(350000&lt;=H75,635000&gt;H75),I83,IF(635000&lt;=H75,I84,""))))</f>
        <v>650</v>
      </c>
      <c r="I77" s="17" t="str">
        <f>IF(AND(175000&lt;=H75,250000&gt;H75),IF(AND(175000&lt;=H75,185000&gt;H75),180,IF(AND(185000&lt;=H75,195000&gt;H75),190,IF(AND(195000&lt;=H75,210000&gt;H75),200,IF(AND(210000&lt;=H75,230000&gt;H75),220,IF(AND(230000&lt;=H75,250000&gt;H75),240,""))))),IF(AND(250000&lt;=H75,270000&gt;H75),260,IF(AND(270000&lt;=H75,290000&gt;H75),280,IF(AND(290000&lt;=H75,310000&gt;H75),300,IF(AND(310000&lt;=H75,330000&gt;H75),320,IF(AND(330000&lt;=H75,350000&gt;H75),340,""))))))</f>
        <v/>
      </c>
    </row>
    <row r="78" spans="1:9" ht="15.75" customHeight="1">
      <c r="A78" s="74"/>
      <c r="B78" s="70"/>
      <c r="C78" s="82" t="s">
        <v>125</v>
      </c>
      <c r="D78" s="46"/>
      <c r="E78" s="47" t="s">
        <v>126</v>
      </c>
      <c r="G78" s="63" t="s">
        <v>95</v>
      </c>
      <c r="H78" s="63"/>
      <c r="I78" s="17" t="str">
        <f>IF(AND(350000&lt;=H75,485000&gt;H75),IF(AND(350000&lt;=H75,370000&gt;H75),360,IF(AND(370000&lt;=H75,395000&gt;H75),380,IF(AND(395000&lt;=H75,425000&gt;H75),410,IF(AND(425000&lt;=H75,455000&gt;H75),440,IF(AND(455000&lt;=H75,485000&gt;H75),470,""))))),IF(AND(485000&lt;=H75,515000&gt;H75),500,IF(AND(515000&lt;=H75,545000&gt;H75),530,IF(AND(545000&lt;=H75,575000&gt;H75),560,IF(AND(575000&lt;=H75,605000&gt;H75),590,IF(AND(605000&lt;=H75,635000&gt;H75),620,""))))))</f>
        <v/>
      </c>
    </row>
    <row r="79" spans="1:9" ht="15.75" customHeight="1">
      <c r="A79" s="74"/>
      <c r="B79" s="70"/>
      <c r="C79" s="83"/>
      <c r="D79" s="46"/>
      <c r="E79" s="47" t="s">
        <v>127</v>
      </c>
      <c r="G79" s="66">
        <f>IF(ISNUMBER(D62),D62,"")</f>
        <v>620</v>
      </c>
      <c r="H79" s="63"/>
      <c r="I79" s="17" t="str">
        <f>IF(AND(635000&lt;=H75,810000&gt;H75),IF(AND(635000&lt;=H75,665000&gt;H75),650,IF(AND(665000&lt;=H75,695000&gt;H75),680,IF(AND(695000&lt;=H75,730000&gt;H75),710,IF(AND(730000&lt;=H75,770000&gt;H75),750,IF(AND(770000&lt;=H75,810000&gt;H75),790,""))))),IF(AND(810000&lt;=H75,855000&gt;H75),830,IF(AND(855000&lt;=H75,905000&gt;H75),880,IF(AND(905000&lt;=H75,955000&gt;H75),930,IF(AND(955000&lt;=H75,1005000&gt;H75),980,"")))))</f>
        <v/>
      </c>
    </row>
    <row r="80" spans="1:9" ht="15.75" customHeight="1">
      <c r="A80" s="74"/>
      <c r="B80" s="70"/>
      <c r="C80" s="82" t="s">
        <v>128</v>
      </c>
      <c r="D80" s="50"/>
      <c r="E80" s="51" t="s">
        <v>129</v>
      </c>
      <c r="G80" s="63" t="s">
        <v>96</v>
      </c>
      <c r="H80" s="63"/>
      <c r="I80" s="17">
        <f>IF(AND(1005000&lt;=H75,1055000&gt;H75),1030,IF(AND(1055000&lt;=H75,1115000&gt;H75),1090,IF(AND(1115000&lt;=H75,1175000&gt;H75),1150,IF(AND(1175000&lt;=H75,1235000&gt;H75),1210,IF(AND(1235000&lt;=H75,1295000&gt;H75),1270,IF(AND(1295000&lt;=H75,1355000&gt;H75),1330,IF(1355000&lt;=H75,1390,"")))))))</f>
        <v>1390</v>
      </c>
    </row>
    <row r="81" spans="1:9" ht="15.75" customHeight="1">
      <c r="A81" s="74"/>
      <c r="B81" s="70"/>
      <c r="C81" s="83"/>
      <c r="D81" s="52"/>
      <c r="E81" s="47" t="s">
        <v>130</v>
      </c>
      <c r="G81" s="63">
        <f>IF(D62&lt;58,0,IF(D62&lt;88,88,IF(D62&gt;650,650,D62)))</f>
        <v>620</v>
      </c>
      <c r="H81" s="63"/>
      <c r="I81" s="17" t="str">
        <f>IF(AND(1&lt;=H75,130000&gt;H75),IF(AND(1&lt;=H75,93000&gt;H75),88,IF(AND(93000&lt;=H75,101000&gt;H75),98,IF(AND(101000&lt;=H75,107000&gt;H75),104,IF(AND(107000&lt;=H75,114000&gt;H75),110,IF(AND(114000&lt;=H75,122000&gt;H75),118,IF(AND(122000&lt;=H75,130000&gt;H75),126,"")))))),IF(AND(130000&lt;=H75,138000&gt;H75),134,IF(AND(138000&lt;=H75,146000&gt;H75),142,IF(AND(146000&lt;=H75,155000&gt;H75),150,IF(AND(155000&lt;=H75,165000&gt;H75),"160",IF(AND(165000&lt;=H75,175000&gt;H75),170,""))))))</f>
        <v/>
      </c>
    </row>
    <row r="82" spans="1:9" ht="15.75" customHeight="1">
      <c r="A82" s="74"/>
      <c r="B82" s="70"/>
      <c r="C82" s="53">
        <f>I66</f>
        <v>43132</v>
      </c>
      <c r="D82" s="52"/>
      <c r="E82" s="80" t="s">
        <v>133</v>
      </c>
      <c r="G82" s="63"/>
      <c r="H82" s="63"/>
      <c r="I82" s="17" t="str">
        <f>IF(AND(175000&lt;=H75,250000&gt;H75),IF(AND(175000&lt;=H75,185000&gt;H75),180,IF(AND(185000&lt;=H75,195000&gt;H75),190,IF(AND(195000&lt;=H75,210000&gt;H75),200,IF(AND(210000&lt;=H75,230000&gt;H75),220,IF(AND(230000&lt;=H75,250000&gt;H75),240,""))))),IF(AND(250000&lt;=H75,270000&gt;H75),260,IF(AND(270000&lt;=H75,290000&gt;H75),280,IF(AND(290000&lt;=H75,310000&gt;H75),300,IF(AND(310000&lt;=H75,330000&gt;H75),320,IF(AND(330000&lt;=H75,350000&gt;H75),340,""))))))</f>
        <v/>
      </c>
    </row>
    <row r="83" spans="1:9" ht="15.75" customHeight="1">
      <c r="A83" s="74"/>
      <c r="B83" s="70"/>
      <c r="C83" s="53">
        <f t="shared" ref="C83:C84" si="8">I67</f>
        <v>43163</v>
      </c>
      <c r="D83" s="52"/>
      <c r="E83" s="81"/>
      <c r="G83" s="63"/>
      <c r="H83" s="63"/>
      <c r="I83" s="17" t="str">
        <f>IF(AND(350000&lt;=H75,485000&gt;H75),IF(AND(350000&lt;=H75,370000&gt;H75),360,IF(AND(370000&lt;=H75,395000&gt;H75),380,IF(AND(395000&lt;=H75,425000&gt;H75),410,IF(AND(425000&lt;=H75,455000&gt;H75),440,IF(AND(455000&lt;=H75,485000&gt;H75),470,""))))),IF(AND(485000&lt;=H75,515000&gt;H75),500,IF(AND(515000&lt;=H75,545000&gt;H75),530,IF(AND(545000&lt;=H75,575000&gt;H75),560,IF(AND(575000&lt;=H75,605000&gt;H75),590,IF(AND(605000&lt;=H75,635000&gt;H75),620,""))))))</f>
        <v/>
      </c>
    </row>
    <row r="84" spans="1:9" ht="15.75" customHeight="1">
      <c r="A84" s="74"/>
      <c r="B84" s="70"/>
      <c r="C84" s="53">
        <f t="shared" si="8"/>
        <v>43194</v>
      </c>
      <c r="D84" s="52"/>
      <c r="E84" s="81"/>
      <c r="I84" s="17">
        <f>IF(635000&lt;=H75,650,"")</f>
        <v>650</v>
      </c>
    </row>
    <row r="85" spans="1:9" ht="15.75" customHeight="1">
      <c r="A85" s="75"/>
      <c r="B85" s="71"/>
      <c r="C85" s="54" t="s">
        <v>131</v>
      </c>
      <c r="D85" s="46">
        <v>5600</v>
      </c>
      <c r="E85" s="55" t="s">
        <v>100</v>
      </c>
    </row>
    <row r="86" spans="1:9" ht="9.75" customHeight="1">
      <c r="A86" s="56"/>
      <c r="B86" s="57"/>
      <c r="C86" s="58"/>
      <c r="D86" s="59"/>
      <c r="E86" s="60"/>
    </row>
    <row r="87" spans="1:9" ht="15.75" customHeight="1">
      <c r="A87" s="73">
        <v>4</v>
      </c>
      <c r="B87" s="84" t="s">
        <v>132</v>
      </c>
      <c r="C87" s="32" t="s">
        <v>101</v>
      </c>
      <c r="D87" s="33">
        <v>5405</v>
      </c>
      <c r="E87" s="34" t="s">
        <v>102</v>
      </c>
    </row>
    <row r="88" spans="1:9" ht="15.75" customHeight="1">
      <c r="A88" s="74"/>
      <c r="B88" s="84"/>
      <c r="C88" s="32" t="s">
        <v>52</v>
      </c>
      <c r="D88" s="35" t="s">
        <v>153</v>
      </c>
      <c r="E88" s="34" t="s">
        <v>94</v>
      </c>
    </row>
    <row r="89" spans="1:9" ht="15.75" customHeight="1">
      <c r="A89" s="74"/>
      <c r="B89" s="84"/>
      <c r="C89" s="32" t="s">
        <v>4</v>
      </c>
      <c r="D89" s="36">
        <v>29684</v>
      </c>
      <c r="E89" s="34" t="s">
        <v>103</v>
      </c>
    </row>
    <row r="90" spans="1:9" ht="15.75" customHeight="1">
      <c r="A90" s="74"/>
      <c r="B90" s="84"/>
      <c r="C90" s="32" t="s">
        <v>104</v>
      </c>
      <c r="D90" s="33">
        <v>300</v>
      </c>
      <c r="E90" s="34" t="s">
        <v>105</v>
      </c>
      <c r="I90" s="62">
        <f>D92+95</f>
        <v>43227</v>
      </c>
    </row>
    <row r="91" spans="1:9" ht="15.75" customHeight="1">
      <c r="A91" s="74"/>
      <c r="B91" s="84"/>
      <c r="C91" s="32" t="s">
        <v>106</v>
      </c>
      <c r="D91" s="37">
        <v>43101</v>
      </c>
      <c r="E91" s="34" t="s">
        <v>107</v>
      </c>
      <c r="G91" s="63">
        <v>1</v>
      </c>
      <c r="H91" s="63" t="s">
        <v>110</v>
      </c>
    </row>
    <row r="92" spans="1:9" ht="22.5">
      <c r="A92" s="74"/>
      <c r="B92" s="84"/>
      <c r="C92" s="32" t="s">
        <v>97</v>
      </c>
      <c r="D92" s="37">
        <v>43132</v>
      </c>
      <c r="E92" s="38" t="s">
        <v>112</v>
      </c>
      <c r="G92" s="63">
        <v>2</v>
      </c>
      <c r="H92" s="63" t="s">
        <v>111</v>
      </c>
      <c r="I92" s="63" t="str">
        <f>IF(ISNUMBER(D93),VLOOKUP(D93,G91:H92,2,0),"")</f>
        <v>1.昇給</v>
      </c>
    </row>
    <row r="93" spans="1:9" ht="15.75" customHeight="1">
      <c r="A93" s="74"/>
      <c r="B93" s="84"/>
      <c r="C93" s="39" t="s">
        <v>108</v>
      </c>
      <c r="D93" s="33">
        <v>1</v>
      </c>
      <c r="E93" s="40" t="s">
        <v>109</v>
      </c>
    </row>
    <row r="94" spans="1:9" ht="15.75" customHeight="1">
      <c r="A94" s="74"/>
      <c r="B94" s="84"/>
      <c r="C94" s="41">
        <f>I94</f>
        <v>43132</v>
      </c>
      <c r="D94" s="42">
        <v>31</v>
      </c>
      <c r="E94" s="76" t="s">
        <v>98</v>
      </c>
      <c r="G94" s="63">
        <f>IF(ISNUMBER(D113),D113,D87)</f>
        <v>5405</v>
      </c>
      <c r="I94" s="62">
        <f>D92</f>
        <v>43132</v>
      </c>
    </row>
    <row r="95" spans="1:9" ht="15.75" customHeight="1">
      <c r="A95" s="74"/>
      <c r="B95" s="84"/>
      <c r="C95" s="41">
        <f t="shared" ref="C95:C96" si="9">I95</f>
        <v>43163</v>
      </c>
      <c r="D95" s="42">
        <v>28</v>
      </c>
      <c r="E95" s="77"/>
      <c r="I95" s="62">
        <f>I94+31</f>
        <v>43163</v>
      </c>
    </row>
    <row r="96" spans="1:9" ht="15.75" customHeight="1">
      <c r="A96" s="74"/>
      <c r="B96" s="84"/>
      <c r="C96" s="41">
        <f t="shared" si="9"/>
        <v>43194</v>
      </c>
      <c r="D96" s="42">
        <v>31</v>
      </c>
      <c r="E96" s="77"/>
      <c r="I96" s="62">
        <f>I95+31</f>
        <v>43194</v>
      </c>
    </row>
    <row r="97" spans="1:9" ht="15.75" customHeight="1">
      <c r="A97" s="74"/>
      <c r="B97" s="84"/>
      <c r="C97" s="43">
        <f>I94</f>
        <v>43132</v>
      </c>
      <c r="D97" s="44">
        <v>820000</v>
      </c>
      <c r="E97" s="78" t="s">
        <v>99</v>
      </c>
      <c r="G97" s="64">
        <f>D97+D110</f>
        <v>820000</v>
      </c>
    </row>
    <row r="98" spans="1:9" ht="15.75" customHeight="1">
      <c r="A98" s="74"/>
      <c r="B98" s="84"/>
      <c r="C98" s="43">
        <f t="shared" ref="C98:C99" si="10">I95</f>
        <v>43163</v>
      </c>
      <c r="D98" s="44">
        <v>800000</v>
      </c>
      <c r="E98" s="79"/>
      <c r="G98" s="64">
        <f>D98+D111</f>
        <v>800000</v>
      </c>
      <c r="I98" s="64">
        <f>D97+D98+D99+D110+D111+D112</f>
        <v>2420000</v>
      </c>
    </row>
    <row r="99" spans="1:9" ht="15.75" customHeight="1">
      <c r="A99" s="74"/>
      <c r="B99" s="84"/>
      <c r="C99" s="43">
        <f t="shared" si="10"/>
        <v>43194</v>
      </c>
      <c r="D99" s="44">
        <v>800000</v>
      </c>
      <c r="E99" s="79"/>
      <c r="G99" s="64">
        <f>D99+D112</f>
        <v>800000</v>
      </c>
      <c r="I99" s="64">
        <f>ROUNDDOWN(I98/3,0)</f>
        <v>806666</v>
      </c>
    </row>
    <row r="100" spans="1:9" ht="15.75" customHeight="1">
      <c r="A100" s="74"/>
      <c r="B100" s="84"/>
      <c r="C100" s="45" t="s">
        <v>121</v>
      </c>
      <c r="D100" s="33"/>
      <c r="E100" s="39" t="s">
        <v>122</v>
      </c>
      <c r="I100" s="64">
        <f>I98-D109</f>
        <v>2400000</v>
      </c>
    </row>
    <row r="101" spans="1:9" ht="15.75" customHeight="1">
      <c r="A101" s="74"/>
      <c r="B101" s="70" t="s">
        <v>134</v>
      </c>
      <c r="C101" s="82" t="s">
        <v>113</v>
      </c>
      <c r="D101" s="46"/>
      <c r="E101" s="47" t="s">
        <v>114</v>
      </c>
      <c r="I101" s="64">
        <f>ROUNDDOWN(I100/3,0)</f>
        <v>800000</v>
      </c>
    </row>
    <row r="102" spans="1:9" ht="15.75" customHeight="1">
      <c r="A102" s="74"/>
      <c r="B102" s="70"/>
      <c r="C102" s="83"/>
      <c r="D102" s="48"/>
      <c r="E102" s="47" t="s">
        <v>115</v>
      </c>
    </row>
    <row r="103" spans="1:9" ht="15.75" customHeight="1">
      <c r="A103" s="74"/>
      <c r="B103" s="70"/>
      <c r="C103" s="49" t="s">
        <v>117</v>
      </c>
      <c r="D103" s="46">
        <v>2</v>
      </c>
      <c r="E103" s="47" t="s">
        <v>118</v>
      </c>
      <c r="G103" s="64">
        <f>IF(I98=I100,I98,I100)</f>
        <v>2400000</v>
      </c>
      <c r="H103" s="65">
        <f>IF(ISNUMBER(D97),G103/3,0)</f>
        <v>800000</v>
      </c>
      <c r="I103" s="17" t="str">
        <f>IF(AND(1&lt;=H103,93000&gt;H103),IF(AND(1&lt;=H103,63000&gt;H103),58,IF(AND(63000&lt;=H103,73000&gt;H103),68,IF(AND(73000&lt;=H103,83000&gt;H103),78,IF(AND(83000&lt;=H103,93000&gt;H103),88)))),"")</f>
        <v/>
      </c>
    </row>
    <row r="104" spans="1:9" ht="15.75" customHeight="1">
      <c r="A104" s="74"/>
      <c r="B104" s="70"/>
      <c r="C104" s="49" t="s">
        <v>119</v>
      </c>
      <c r="D104" s="46"/>
      <c r="E104" s="47" t="s">
        <v>120</v>
      </c>
      <c r="G104" s="65"/>
      <c r="H104" s="18">
        <f>IF(AND(1&lt;=H103,93000&gt;H103),I103,IF(AND(93000&lt;=H103,175000&gt;H103),I104,IF(AND(175000&lt;=H103,350000&gt;H103),I105,IF(AND(350000&lt;=H103,635000&gt;H103),I106,IF(AND(635000&lt;=H103,1005000&gt;H103),I107,IF(AND(1005000&lt;=H103),I108,""))))))</f>
        <v>790</v>
      </c>
      <c r="I104" s="17" t="str">
        <f>IF(AND(93000&lt;=H103,130000&gt;H103),IF(AND(93000&lt;=H103,101000&gt;H103),98,IF(AND(101000&lt;=H103,107000&gt;H103),104,IF(AND(107000&lt;=H103,114000&gt;H103),110,IF(AND(114000&lt;=H103,122000&gt;H103),118,IF(AND(122000&lt;=H103,130000&gt;H103),126,""))))),IF(AND(130000&lt;=H103,138000&gt;H103),134,IF(AND(138000&lt;=H103,146000&gt;H103),142,IF(AND(146000&lt;=H103,155000&gt;H103),150,IF(AND(155000&lt;=H103,165000&gt;H103),160,IF(AND(165000&lt;=H103,175000&gt;H103),170,""))))))</f>
        <v/>
      </c>
    </row>
    <row r="105" spans="1:9" ht="15.75" customHeight="1">
      <c r="A105" s="74"/>
      <c r="B105" s="70"/>
      <c r="C105" s="49" t="s">
        <v>123</v>
      </c>
      <c r="D105" s="46"/>
      <c r="E105" s="47" t="s">
        <v>124</v>
      </c>
      <c r="G105" s="63"/>
      <c r="H105" s="18">
        <f>IF(AND(1&lt;=H103,175000&gt;H103),I109,IF(AND(175000&lt;=H103,350000&gt;H103),I110,IF(AND(350000&lt;=H103,635000&gt;H103),I111,IF(635000&lt;=H103,I112,""))))</f>
        <v>650</v>
      </c>
      <c r="I105" s="17" t="str">
        <f>IF(AND(175000&lt;=H103,250000&gt;H103),IF(AND(175000&lt;=H103,185000&gt;H103),180,IF(AND(185000&lt;=H103,195000&gt;H103),190,IF(AND(195000&lt;=H103,210000&gt;H103),200,IF(AND(210000&lt;=H103,230000&gt;H103),220,IF(AND(230000&lt;=H103,250000&gt;H103),240,""))))),IF(AND(250000&lt;=H103,270000&gt;H103),260,IF(AND(270000&lt;=H103,290000&gt;H103),280,IF(AND(290000&lt;=H103,310000&gt;H103),300,IF(AND(310000&lt;=H103,330000&gt;H103),320,IF(AND(330000&lt;=H103,350000&gt;H103),340,""))))))</f>
        <v/>
      </c>
    </row>
    <row r="106" spans="1:9" ht="15.75" customHeight="1">
      <c r="A106" s="74"/>
      <c r="B106" s="70"/>
      <c r="C106" s="82" t="s">
        <v>125</v>
      </c>
      <c r="D106" s="46"/>
      <c r="E106" s="47" t="s">
        <v>126</v>
      </c>
      <c r="G106" s="63" t="s">
        <v>95</v>
      </c>
      <c r="H106" s="63"/>
      <c r="I106" s="17" t="str">
        <f>IF(AND(350000&lt;=H103,485000&gt;H103),IF(AND(350000&lt;=H103,370000&gt;H103),360,IF(AND(370000&lt;=H103,395000&gt;H103),380,IF(AND(395000&lt;=H103,425000&gt;H103),410,IF(AND(425000&lt;=H103,455000&gt;H103),440,IF(AND(455000&lt;=H103,485000&gt;H103),470,""))))),IF(AND(485000&lt;=H103,515000&gt;H103),500,IF(AND(515000&lt;=H103,545000&gt;H103),530,IF(AND(545000&lt;=H103,575000&gt;H103),560,IF(AND(575000&lt;=H103,605000&gt;H103),590,IF(AND(605000&lt;=H103,635000&gt;H103),620,""))))))</f>
        <v/>
      </c>
    </row>
    <row r="107" spans="1:9" ht="15.75" customHeight="1">
      <c r="A107" s="74"/>
      <c r="B107" s="70"/>
      <c r="C107" s="83"/>
      <c r="D107" s="46"/>
      <c r="E107" s="47" t="s">
        <v>127</v>
      </c>
      <c r="G107" s="66">
        <f>IF(ISNUMBER(D90),D90,"")</f>
        <v>300</v>
      </c>
      <c r="H107" s="63"/>
      <c r="I107" s="17">
        <f>IF(AND(635000&lt;=H103,810000&gt;H103),IF(AND(635000&lt;=H103,665000&gt;H103),650,IF(AND(665000&lt;=H103,695000&gt;H103),680,IF(AND(695000&lt;=H103,730000&gt;H103),710,IF(AND(730000&lt;=H103,770000&gt;H103),750,IF(AND(770000&lt;=H103,810000&gt;H103),790,""))))),IF(AND(810000&lt;=H103,855000&gt;H103),830,IF(AND(855000&lt;=H103,905000&gt;H103),880,IF(AND(905000&lt;=H103,955000&gt;H103),930,IF(AND(955000&lt;=H103,1005000&gt;H103),980,"")))))</f>
        <v>790</v>
      </c>
    </row>
    <row r="108" spans="1:9" ht="15.75" customHeight="1">
      <c r="A108" s="74"/>
      <c r="B108" s="70"/>
      <c r="C108" s="82" t="s">
        <v>128</v>
      </c>
      <c r="D108" s="50">
        <v>43132</v>
      </c>
      <c r="E108" s="51" t="s">
        <v>129</v>
      </c>
      <c r="G108" s="63" t="s">
        <v>96</v>
      </c>
      <c r="H108" s="63"/>
      <c r="I108" s="17" t="str">
        <f>IF(AND(1005000&lt;=H103,1055000&gt;H103),1030,IF(AND(1055000&lt;=H103,1115000&gt;H103),1090,IF(AND(1115000&lt;=H103,1175000&gt;H103),1150,IF(AND(1175000&lt;=H103,1235000&gt;H103),1210,IF(AND(1235000&lt;=H103,1295000&gt;H103),1270,IF(AND(1295000&lt;=H103,1355000&gt;H103),1330,IF(1355000&lt;=H103,1390,"")))))))</f>
        <v/>
      </c>
    </row>
    <row r="109" spans="1:9" ht="15.75" customHeight="1">
      <c r="A109" s="74"/>
      <c r="B109" s="70"/>
      <c r="C109" s="83"/>
      <c r="D109" s="52">
        <v>20000</v>
      </c>
      <c r="E109" s="47" t="s">
        <v>130</v>
      </c>
      <c r="G109" s="63">
        <f>IF(D90&lt;58,0,IF(D90&lt;88,88,IF(D90&gt;650,650,D90)))</f>
        <v>300</v>
      </c>
      <c r="H109" s="63"/>
      <c r="I109" s="17" t="str">
        <f>IF(AND(1&lt;=H103,130000&gt;H103),IF(AND(1&lt;=H103,93000&gt;H103),88,IF(AND(93000&lt;=H103,101000&gt;H103),98,IF(AND(101000&lt;=H103,107000&gt;H103),104,IF(AND(107000&lt;=H103,114000&gt;H103),110,IF(AND(114000&lt;=H103,122000&gt;H103),118,IF(AND(122000&lt;=H103,130000&gt;H103),126,"")))))),IF(AND(130000&lt;=H103,138000&gt;H103),134,IF(AND(138000&lt;=H103,146000&gt;H103),142,IF(AND(146000&lt;=H103,155000&gt;H103),150,IF(AND(155000&lt;=H103,165000&gt;H103),"160",IF(AND(165000&lt;=H103,175000&gt;H103),170,""))))))</f>
        <v/>
      </c>
    </row>
    <row r="110" spans="1:9" ht="15.75" customHeight="1">
      <c r="A110" s="74"/>
      <c r="B110" s="70"/>
      <c r="C110" s="53">
        <f>I94</f>
        <v>43132</v>
      </c>
      <c r="D110" s="52"/>
      <c r="E110" s="80" t="s">
        <v>133</v>
      </c>
      <c r="G110" s="63"/>
      <c r="H110" s="63"/>
      <c r="I110" s="17" t="str">
        <f>IF(AND(175000&lt;=H103,250000&gt;H103),IF(AND(175000&lt;=H103,185000&gt;H103),180,IF(AND(185000&lt;=H103,195000&gt;H103),190,IF(AND(195000&lt;=H103,210000&gt;H103),200,IF(AND(210000&lt;=H103,230000&gt;H103),220,IF(AND(230000&lt;=H103,250000&gt;H103),240,""))))),IF(AND(250000&lt;=H103,270000&gt;H103),260,IF(AND(270000&lt;=H103,290000&gt;H103),280,IF(AND(290000&lt;=H103,310000&gt;H103),300,IF(AND(310000&lt;=H103,330000&gt;H103),320,IF(AND(330000&lt;=H103,350000&gt;H103),340,""))))))</f>
        <v/>
      </c>
    </row>
    <row r="111" spans="1:9" ht="15.75" customHeight="1">
      <c r="A111" s="74"/>
      <c r="B111" s="70"/>
      <c r="C111" s="53">
        <f t="shared" ref="C111:C112" si="11">I95</f>
        <v>43163</v>
      </c>
      <c r="D111" s="52"/>
      <c r="E111" s="81"/>
      <c r="G111" s="63"/>
      <c r="H111" s="63"/>
      <c r="I111" s="17" t="str">
        <f>IF(AND(350000&lt;=H103,485000&gt;H103),IF(AND(350000&lt;=H103,370000&gt;H103),360,IF(AND(370000&lt;=H103,395000&gt;H103),380,IF(AND(395000&lt;=H103,425000&gt;H103),410,IF(AND(425000&lt;=H103,455000&gt;H103),440,IF(AND(455000&lt;=H103,485000&gt;H103),470,""))))),IF(AND(485000&lt;=H103,515000&gt;H103),500,IF(AND(515000&lt;=H103,545000&gt;H103),530,IF(AND(545000&lt;=H103,575000&gt;H103),560,IF(AND(575000&lt;=H103,605000&gt;H103),590,IF(AND(605000&lt;=H103,635000&gt;H103),620,""))))))</f>
        <v/>
      </c>
    </row>
    <row r="112" spans="1:9" ht="15.75" customHeight="1">
      <c r="A112" s="74"/>
      <c r="B112" s="70"/>
      <c r="C112" s="53">
        <f t="shared" si="11"/>
        <v>43194</v>
      </c>
      <c r="D112" s="52"/>
      <c r="E112" s="81"/>
      <c r="I112" s="17">
        <f>IF(635000&lt;=H103,650,"")</f>
        <v>650</v>
      </c>
    </row>
    <row r="113" spans="1:9" ht="15.75" customHeight="1">
      <c r="A113" s="75"/>
      <c r="B113" s="71"/>
      <c r="C113" s="54" t="s">
        <v>131</v>
      </c>
      <c r="D113" s="46"/>
      <c r="E113" s="55" t="s">
        <v>100</v>
      </c>
    </row>
    <row r="114" spans="1:9" ht="9.75" customHeight="1">
      <c r="A114" s="56"/>
      <c r="B114" s="57"/>
      <c r="C114" s="58"/>
      <c r="D114" s="59"/>
      <c r="E114" s="60"/>
    </row>
    <row r="115" spans="1:9" ht="15.75" customHeight="1">
      <c r="A115" s="73">
        <v>5</v>
      </c>
      <c r="B115" s="84" t="s">
        <v>132</v>
      </c>
      <c r="C115" s="32" t="s">
        <v>101</v>
      </c>
      <c r="D115" s="33">
        <v>5406</v>
      </c>
      <c r="E115" s="34" t="s">
        <v>102</v>
      </c>
    </row>
    <row r="116" spans="1:9" ht="15.75" customHeight="1">
      <c r="A116" s="74"/>
      <c r="B116" s="84"/>
      <c r="C116" s="32" t="s">
        <v>52</v>
      </c>
      <c r="D116" s="35" t="s">
        <v>154</v>
      </c>
      <c r="E116" s="34" t="s">
        <v>94</v>
      </c>
    </row>
    <row r="117" spans="1:9" ht="15.75" customHeight="1">
      <c r="A117" s="74"/>
      <c r="B117" s="84"/>
      <c r="C117" s="32" t="s">
        <v>4</v>
      </c>
      <c r="D117" s="36">
        <v>34176</v>
      </c>
      <c r="E117" s="34" t="s">
        <v>103</v>
      </c>
    </row>
    <row r="118" spans="1:9" ht="15.75" customHeight="1">
      <c r="A118" s="74"/>
      <c r="B118" s="84"/>
      <c r="C118" s="32" t="s">
        <v>104</v>
      </c>
      <c r="D118" s="33">
        <v>58</v>
      </c>
      <c r="E118" s="34" t="s">
        <v>105</v>
      </c>
      <c r="I118" s="62">
        <f>D120+95</f>
        <v>43255</v>
      </c>
    </row>
    <row r="119" spans="1:9" ht="15.75" customHeight="1">
      <c r="A119" s="74"/>
      <c r="B119" s="84"/>
      <c r="C119" s="32" t="s">
        <v>106</v>
      </c>
      <c r="D119" s="37">
        <v>43040</v>
      </c>
      <c r="E119" s="34" t="s">
        <v>107</v>
      </c>
      <c r="G119" s="63">
        <v>1</v>
      </c>
      <c r="H119" s="63" t="s">
        <v>110</v>
      </c>
    </row>
    <row r="120" spans="1:9" ht="22.5">
      <c r="A120" s="74"/>
      <c r="B120" s="84"/>
      <c r="C120" s="32" t="s">
        <v>97</v>
      </c>
      <c r="D120" s="37">
        <v>43160</v>
      </c>
      <c r="E120" s="38" t="s">
        <v>112</v>
      </c>
      <c r="G120" s="63">
        <v>2</v>
      </c>
      <c r="H120" s="63" t="s">
        <v>111</v>
      </c>
      <c r="I120" s="63" t="str">
        <f>IF(ISNUMBER(D121),VLOOKUP(D121,G119:H120,2,0),"")</f>
        <v>1.昇給</v>
      </c>
    </row>
    <row r="121" spans="1:9" ht="15.75" customHeight="1">
      <c r="A121" s="74"/>
      <c r="B121" s="84"/>
      <c r="C121" s="39" t="s">
        <v>108</v>
      </c>
      <c r="D121" s="33">
        <v>1</v>
      </c>
      <c r="E121" s="40" t="s">
        <v>109</v>
      </c>
    </row>
    <row r="122" spans="1:9" ht="15.75" customHeight="1">
      <c r="A122" s="74"/>
      <c r="B122" s="84"/>
      <c r="C122" s="41">
        <f>I122</f>
        <v>43160</v>
      </c>
      <c r="D122" s="42">
        <v>28</v>
      </c>
      <c r="E122" s="76" t="s">
        <v>98</v>
      </c>
      <c r="G122" s="63">
        <f>IF(ISNUMBER(D141),D141,D115)</f>
        <v>5800</v>
      </c>
      <c r="I122" s="62">
        <f>D120</f>
        <v>43160</v>
      </c>
    </row>
    <row r="123" spans="1:9" ht="15.75" customHeight="1">
      <c r="A123" s="74"/>
      <c r="B123" s="84"/>
      <c r="C123" s="41">
        <f t="shared" ref="C123:C124" si="12">I123</f>
        <v>43191</v>
      </c>
      <c r="D123" s="42">
        <v>31</v>
      </c>
      <c r="E123" s="77"/>
      <c r="I123" s="62">
        <f>I122+31</f>
        <v>43191</v>
      </c>
    </row>
    <row r="124" spans="1:9" ht="15.75" customHeight="1">
      <c r="A124" s="74"/>
      <c r="B124" s="84"/>
      <c r="C124" s="41">
        <f t="shared" si="12"/>
        <v>43222</v>
      </c>
      <c r="D124" s="42">
        <v>30</v>
      </c>
      <c r="E124" s="77"/>
      <c r="I124" s="62">
        <f>I123+31</f>
        <v>43222</v>
      </c>
    </row>
    <row r="125" spans="1:9" ht="15.75" customHeight="1">
      <c r="A125" s="74"/>
      <c r="B125" s="84"/>
      <c r="C125" s="43">
        <f>I122</f>
        <v>43160</v>
      </c>
      <c r="D125" s="44">
        <v>2000000</v>
      </c>
      <c r="E125" s="78" t="s">
        <v>99</v>
      </c>
      <c r="G125" s="64">
        <f>D125+D138</f>
        <v>2050000</v>
      </c>
    </row>
    <row r="126" spans="1:9" ht="15.75" customHeight="1">
      <c r="A126" s="74"/>
      <c r="B126" s="84"/>
      <c r="C126" s="43">
        <f t="shared" ref="C126:C127" si="13">I123</f>
        <v>43191</v>
      </c>
      <c r="D126" s="44">
        <v>2000000</v>
      </c>
      <c r="E126" s="79"/>
      <c r="G126" s="64">
        <f>D126+D139</f>
        <v>2050000</v>
      </c>
      <c r="I126" s="64">
        <f>D125+D126+D127+D138+D139+D140</f>
        <v>6150000</v>
      </c>
    </row>
    <row r="127" spans="1:9" ht="15.75" customHeight="1">
      <c r="A127" s="74"/>
      <c r="B127" s="84"/>
      <c r="C127" s="43">
        <f t="shared" si="13"/>
        <v>43222</v>
      </c>
      <c r="D127" s="44">
        <v>2000000</v>
      </c>
      <c r="E127" s="79"/>
      <c r="G127" s="64">
        <f>D127+D140</f>
        <v>2050000</v>
      </c>
      <c r="I127" s="64">
        <f>ROUNDDOWN(I126/3,0)</f>
        <v>2050000</v>
      </c>
    </row>
    <row r="128" spans="1:9" ht="15.75" customHeight="1">
      <c r="A128" s="74"/>
      <c r="B128" s="84"/>
      <c r="C128" s="45" t="s">
        <v>121</v>
      </c>
      <c r="D128" s="33" t="s">
        <v>155</v>
      </c>
      <c r="E128" s="39" t="s">
        <v>122</v>
      </c>
      <c r="I128" s="64">
        <f>I126-D137</f>
        <v>6150000</v>
      </c>
    </row>
    <row r="129" spans="1:9" ht="15.75" customHeight="1">
      <c r="A129" s="74"/>
      <c r="B129" s="70" t="s">
        <v>134</v>
      </c>
      <c r="C129" s="82" t="s">
        <v>113</v>
      </c>
      <c r="D129" s="46"/>
      <c r="E129" s="47" t="s">
        <v>114</v>
      </c>
      <c r="I129" s="64">
        <f>ROUNDDOWN(I128/3,0)</f>
        <v>2050000</v>
      </c>
    </row>
    <row r="130" spans="1:9" ht="15.75" customHeight="1">
      <c r="A130" s="74"/>
      <c r="B130" s="70"/>
      <c r="C130" s="83"/>
      <c r="D130" s="48"/>
      <c r="E130" s="47" t="s">
        <v>115</v>
      </c>
    </row>
    <row r="131" spans="1:9" ht="15.75" customHeight="1">
      <c r="A131" s="74"/>
      <c r="B131" s="70"/>
      <c r="C131" s="49" t="s">
        <v>117</v>
      </c>
      <c r="D131" s="46"/>
      <c r="E131" s="47" t="s">
        <v>118</v>
      </c>
      <c r="G131" s="64">
        <f>IF(I126=I128,I126,I128)</f>
        <v>6150000</v>
      </c>
      <c r="H131" s="65">
        <f>IF(ISNUMBER(D125),G131/3,0)</f>
        <v>2050000</v>
      </c>
      <c r="I131" s="17" t="str">
        <f>IF(AND(1&lt;=H131,93000&gt;H131),IF(AND(1&lt;=H131,63000&gt;H131),58,IF(AND(63000&lt;=H131,73000&gt;H131),68,IF(AND(73000&lt;=H131,83000&gt;H131),78,IF(AND(83000&lt;=H131,93000&gt;H131),88)))),"")</f>
        <v/>
      </c>
    </row>
    <row r="132" spans="1:9" ht="15.75" customHeight="1">
      <c r="A132" s="74"/>
      <c r="B132" s="70"/>
      <c r="C132" s="49" t="s">
        <v>119</v>
      </c>
      <c r="D132" s="46">
        <v>3</v>
      </c>
      <c r="E132" s="47" t="s">
        <v>120</v>
      </c>
      <c r="G132" s="65"/>
      <c r="H132" s="18">
        <f>IF(AND(1&lt;=H131,93000&gt;H131),I131,IF(AND(93000&lt;=H131,175000&gt;H131),I132,IF(AND(175000&lt;=H131,350000&gt;H131),I133,IF(AND(350000&lt;=H131,635000&gt;H131),I134,IF(AND(635000&lt;=H131,1005000&gt;H131),I135,IF(AND(1005000&lt;=H131),I136,""))))))</f>
        <v>1390</v>
      </c>
      <c r="I132" s="17" t="str">
        <f>IF(AND(93000&lt;=H131,130000&gt;H131),IF(AND(93000&lt;=H131,101000&gt;H131),98,IF(AND(101000&lt;=H131,107000&gt;H131),104,IF(AND(107000&lt;=H131,114000&gt;H131),110,IF(AND(114000&lt;=H131,122000&gt;H131),118,IF(AND(122000&lt;=H131,130000&gt;H131),126,""))))),IF(AND(130000&lt;=H131,138000&gt;H131),134,IF(AND(138000&lt;=H131,146000&gt;H131),142,IF(AND(146000&lt;=H131,155000&gt;H131),150,IF(AND(155000&lt;=H131,165000&gt;H131),160,IF(AND(165000&lt;=H131,175000&gt;H131),170,""))))))</f>
        <v/>
      </c>
    </row>
    <row r="133" spans="1:9" ht="15.75" customHeight="1">
      <c r="A133" s="74"/>
      <c r="B133" s="70"/>
      <c r="C133" s="49" t="s">
        <v>123</v>
      </c>
      <c r="D133" s="46"/>
      <c r="E133" s="47" t="s">
        <v>124</v>
      </c>
      <c r="G133" s="63"/>
      <c r="H133" s="18">
        <f>IF(AND(1&lt;=H131,175000&gt;H131),I137,IF(AND(175000&lt;=H131,350000&gt;H131),I138,IF(AND(350000&lt;=H131,635000&gt;H131),I139,IF(635000&lt;=H131,I140,""))))</f>
        <v>650</v>
      </c>
      <c r="I133" s="17" t="str">
        <f>IF(AND(175000&lt;=H131,250000&gt;H131),IF(AND(175000&lt;=H131,185000&gt;H131),180,IF(AND(185000&lt;=H131,195000&gt;H131),190,IF(AND(195000&lt;=H131,210000&gt;H131),200,IF(AND(210000&lt;=H131,230000&gt;H131),220,IF(AND(230000&lt;=H131,250000&gt;H131),240,""))))),IF(AND(250000&lt;=H131,270000&gt;H131),260,IF(AND(270000&lt;=H131,290000&gt;H131),280,IF(AND(290000&lt;=H131,310000&gt;H131),300,IF(AND(310000&lt;=H131,330000&gt;H131),320,IF(AND(330000&lt;=H131,350000&gt;H131),340,""))))))</f>
        <v/>
      </c>
    </row>
    <row r="134" spans="1:9" ht="15.75" customHeight="1">
      <c r="A134" s="74"/>
      <c r="B134" s="70"/>
      <c r="C134" s="82" t="s">
        <v>125</v>
      </c>
      <c r="D134" s="46">
        <v>6</v>
      </c>
      <c r="E134" s="47" t="s">
        <v>126</v>
      </c>
      <c r="G134" s="63" t="s">
        <v>95</v>
      </c>
      <c r="H134" s="63"/>
      <c r="I134" s="17" t="str">
        <f>IF(AND(350000&lt;=H131,485000&gt;H131),IF(AND(350000&lt;=H131,370000&gt;H131),360,IF(AND(370000&lt;=H131,395000&gt;H131),380,IF(AND(395000&lt;=H131,425000&gt;H131),410,IF(AND(425000&lt;=H131,455000&gt;H131),440,IF(AND(455000&lt;=H131,485000&gt;H131),470,""))))),IF(AND(485000&lt;=H131,515000&gt;H131),500,IF(AND(515000&lt;=H131,545000&gt;H131),530,IF(AND(545000&lt;=H131,575000&gt;H131),560,IF(AND(575000&lt;=H131,605000&gt;H131),590,IF(AND(605000&lt;=H131,635000&gt;H131),620,""))))))</f>
        <v/>
      </c>
    </row>
    <row r="135" spans="1:9" ht="15.75" customHeight="1">
      <c r="A135" s="74"/>
      <c r="B135" s="70"/>
      <c r="C135" s="83"/>
      <c r="D135" s="46" t="s">
        <v>156</v>
      </c>
      <c r="E135" s="47" t="s">
        <v>127</v>
      </c>
      <c r="G135" s="66">
        <f>IF(ISNUMBER(D118),D118,"")</f>
        <v>58</v>
      </c>
      <c r="H135" s="63"/>
      <c r="I135" s="17" t="str">
        <f>IF(AND(635000&lt;=H131,810000&gt;H131),IF(AND(635000&lt;=H131,665000&gt;H131),650,IF(AND(665000&lt;=H131,695000&gt;H131),680,IF(AND(695000&lt;=H131,730000&gt;H131),710,IF(AND(730000&lt;=H131,770000&gt;H131),750,IF(AND(770000&lt;=H131,810000&gt;H131),790,""))))),IF(AND(810000&lt;=H131,855000&gt;H131),830,IF(AND(855000&lt;=H131,905000&gt;H131),880,IF(AND(905000&lt;=H131,955000&gt;H131),930,IF(AND(955000&lt;=H131,1005000&gt;H131),980,"")))))</f>
        <v/>
      </c>
    </row>
    <row r="136" spans="1:9" ht="15.75" customHeight="1">
      <c r="A136" s="74"/>
      <c r="B136" s="70"/>
      <c r="C136" s="82" t="s">
        <v>128</v>
      </c>
      <c r="D136" s="50"/>
      <c r="E136" s="51" t="s">
        <v>129</v>
      </c>
      <c r="G136" s="63" t="s">
        <v>96</v>
      </c>
      <c r="H136" s="63"/>
      <c r="I136" s="17">
        <f>IF(AND(1005000&lt;=H131,1055000&gt;H131),1030,IF(AND(1055000&lt;=H131,1115000&gt;H131),1090,IF(AND(1115000&lt;=H131,1175000&gt;H131),1150,IF(AND(1175000&lt;=H131,1235000&gt;H131),1210,IF(AND(1235000&lt;=H131,1295000&gt;H131),1270,IF(AND(1295000&lt;=H131,1355000&gt;H131),1330,IF(1355000&lt;=H131,1390,"")))))))</f>
        <v>1390</v>
      </c>
    </row>
    <row r="137" spans="1:9" ht="15.75" customHeight="1">
      <c r="A137" s="74"/>
      <c r="B137" s="70"/>
      <c r="C137" s="83"/>
      <c r="D137" s="52"/>
      <c r="E137" s="47" t="s">
        <v>130</v>
      </c>
      <c r="G137" s="63">
        <f>IF(D118&lt;58,0,IF(D118&lt;88,88,IF(D118&gt;650,650,D118)))</f>
        <v>88</v>
      </c>
      <c r="H137" s="63"/>
      <c r="I137" s="17" t="str">
        <f>IF(AND(1&lt;=H131,130000&gt;H131),IF(AND(1&lt;=H131,93000&gt;H131),88,IF(AND(93000&lt;=H131,101000&gt;H131),98,IF(AND(101000&lt;=H131,107000&gt;H131),104,IF(AND(107000&lt;=H131,114000&gt;H131),110,IF(AND(114000&lt;=H131,122000&gt;H131),118,IF(AND(122000&lt;=H131,130000&gt;H131),126,"")))))),IF(AND(130000&lt;=H131,138000&gt;H131),134,IF(AND(138000&lt;=H131,146000&gt;H131),142,IF(AND(146000&lt;=H131,155000&gt;H131),150,IF(AND(155000&lt;=H131,165000&gt;H131),"160",IF(AND(165000&lt;=H131,175000&gt;H131),170,""))))))</f>
        <v/>
      </c>
    </row>
    <row r="138" spans="1:9" ht="15.75" customHeight="1">
      <c r="A138" s="74"/>
      <c r="B138" s="70"/>
      <c r="C138" s="53">
        <f>I122</f>
        <v>43160</v>
      </c>
      <c r="D138" s="52">
        <v>50000</v>
      </c>
      <c r="E138" s="80" t="s">
        <v>133</v>
      </c>
      <c r="G138" s="63"/>
      <c r="H138" s="63"/>
      <c r="I138" s="17" t="str">
        <f>IF(AND(175000&lt;=H131,250000&gt;H131),IF(AND(175000&lt;=H131,185000&gt;H131),180,IF(AND(185000&lt;=H131,195000&gt;H131),190,IF(AND(195000&lt;=H131,210000&gt;H131),200,IF(AND(210000&lt;=H131,230000&gt;H131),220,IF(AND(230000&lt;=H131,250000&gt;H131),240,""))))),IF(AND(250000&lt;=H131,270000&gt;H131),260,IF(AND(270000&lt;=H131,290000&gt;H131),280,IF(AND(290000&lt;=H131,310000&gt;H131),300,IF(AND(310000&lt;=H131,330000&gt;H131),320,IF(AND(330000&lt;=H131,350000&gt;H131),340,""))))))</f>
        <v/>
      </c>
    </row>
    <row r="139" spans="1:9" ht="15.75" customHeight="1">
      <c r="A139" s="74"/>
      <c r="B139" s="70"/>
      <c r="C139" s="53">
        <f t="shared" ref="C139:C140" si="14">I123</f>
        <v>43191</v>
      </c>
      <c r="D139" s="52">
        <v>50000</v>
      </c>
      <c r="E139" s="81"/>
      <c r="G139" s="63"/>
      <c r="H139" s="63"/>
      <c r="I139" s="17" t="str">
        <f>IF(AND(350000&lt;=H131,485000&gt;H131),IF(AND(350000&lt;=H131,370000&gt;H131),360,IF(AND(370000&lt;=H131,395000&gt;H131),380,IF(AND(395000&lt;=H131,425000&gt;H131),410,IF(AND(425000&lt;=H131,455000&gt;H131),440,IF(AND(455000&lt;=H131,485000&gt;H131),470,""))))),IF(AND(485000&lt;=H131,515000&gt;H131),500,IF(AND(515000&lt;=H131,545000&gt;H131),530,IF(AND(545000&lt;=H131,575000&gt;H131),560,IF(AND(575000&lt;=H131,605000&gt;H131),590,IF(AND(605000&lt;=H131,635000&gt;H131),620,""))))))</f>
        <v/>
      </c>
    </row>
    <row r="140" spans="1:9" ht="15.75" customHeight="1">
      <c r="A140" s="74"/>
      <c r="B140" s="70"/>
      <c r="C140" s="53">
        <f t="shared" si="14"/>
        <v>43222</v>
      </c>
      <c r="D140" s="52">
        <v>50000</v>
      </c>
      <c r="E140" s="81"/>
      <c r="I140" s="17">
        <f>IF(635000&lt;=H131,650,"")</f>
        <v>650</v>
      </c>
    </row>
    <row r="141" spans="1:9" ht="15.75" customHeight="1">
      <c r="A141" s="75"/>
      <c r="B141" s="71"/>
      <c r="C141" s="54" t="s">
        <v>131</v>
      </c>
      <c r="D141" s="46">
        <v>5800</v>
      </c>
      <c r="E141" s="55" t="s">
        <v>100</v>
      </c>
    </row>
    <row r="142" spans="1:9" ht="9.75" customHeight="1">
      <c r="A142" s="56"/>
      <c r="B142" s="57"/>
      <c r="C142" s="58"/>
      <c r="D142" s="59"/>
      <c r="E142" s="60"/>
    </row>
  </sheetData>
  <sheetProtection password="C01A" sheet="1" objects="1" scenarios="1"/>
  <mergeCells count="46">
    <mergeCell ref="A115:A141"/>
    <mergeCell ref="B115:B128"/>
    <mergeCell ref="E122:E124"/>
    <mergeCell ref="E125:E127"/>
    <mergeCell ref="B129:B141"/>
    <mergeCell ref="C129:C130"/>
    <mergeCell ref="C134:C135"/>
    <mergeCell ref="C136:C137"/>
    <mergeCell ref="E138:E140"/>
    <mergeCell ref="A87:A113"/>
    <mergeCell ref="B87:B100"/>
    <mergeCell ref="E94:E96"/>
    <mergeCell ref="E97:E99"/>
    <mergeCell ref="B101:B113"/>
    <mergeCell ref="C101:C102"/>
    <mergeCell ref="C106:C107"/>
    <mergeCell ref="C108:C109"/>
    <mergeCell ref="E110:E112"/>
    <mergeCell ref="A59:A85"/>
    <mergeCell ref="B59:B72"/>
    <mergeCell ref="E66:E68"/>
    <mergeCell ref="E69:E71"/>
    <mergeCell ref="B73:B85"/>
    <mergeCell ref="C73:C74"/>
    <mergeCell ref="C78:C79"/>
    <mergeCell ref="C80:C81"/>
    <mergeCell ref="E82:E84"/>
    <mergeCell ref="A31:A57"/>
    <mergeCell ref="B31:B44"/>
    <mergeCell ref="E38:E40"/>
    <mergeCell ref="E41:E43"/>
    <mergeCell ref="B45:B57"/>
    <mergeCell ref="C45:C46"/>
    <mergeCell ref="C50:C51"/>
    <mergeCell ref="C52:C53"/>
    <mergeCell ref="E54:E56"/>
    <mergeCell ref="B17:B29"/>
    <mergeCell ref="B2:C2"/>
    <mergeCell ref="A3:A29"/>
    <mergeCell ref="E10:E12"/>
    <mergeCell ref="E13:E15"/>
    <mergeCell ref="E26:E28"/>
    <mergeCell ref="C17:C18"/>
    <mergeCell ref="C22:C23"/>
    <mergeCell ref="C24:C25"/>
    <mergeCell ref="B3:B16"/>
  </mergeCells>
  <phoneticPr fontId="2"/>
  <dataValidations count="3">
    <dataValidation imeMode="hiragana" allowBlank="1" showInputMessage="1" showErrorMessage="1" sqref="D4 D32 D60 D88 D116"/>
    <dataValidation imeMode="off" allowBlank="1" showInputMessage="1" showErrorMessage="1" sqref="D3 D5:D15 D17:D22 D24:D31 D33:D43 D45:D50 D52:D59 D61:D71 D73:D78 D80:D87 D89:D99 D101:D106 D108:D115 D117:D127 D129:D134 D136:D142"/>
    <dataValidation imeMode="on" allowBlank="1" showInputMessage="1" showErrorMessage="1" sqref="D16 D23 D44 D51 D72 D79 D100 D107 D128 D135"/>
  </dataValidations>
  <pageMargins left="0" right="0" top="0.98425196850393704" bottom="0.98425196850393704" header="0.51181102362204722" footer="0.51181102362204722"/>
  <pageSetup paperSize="9" orientation="landscape"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J231"/>
  <sheetViews>
    <sheetView showGridLines="0" workbookViewId="0">
      <selection activeCell="Q16" sqref="Q16:X19"/>
    </sheetView>
  </sheetViews>
  <sheetFormatPr defaultColWidth="0.83203125" defaultRowHeight="3.75" customHeight="1"/>
  <cols>
    <col min="1" max="16384" width="0.83203125" style="27"/>
  </cols>
  <sheetData>
    <row r="1" spans="1:140" ht="3.75" customHeight="1">
      <c r="BW1" s="212" t="s">
        <v>5</v>
      </c>
      <c r="BX1" s="212"/>
      <c r="BY1" s="212"/>
      <c r="BZ1" s="212"/>
      <c r="CA1" s="212"/>
      <c r="CB1" s="212"/>
      <c r="CC1" s="212"/>
      <c r="CD1" s="212"/>
      <c r="CE1" s="212"/>
      <c r="CF1" s="212"/>
      <c r="CG1" s="212"/>
      <c r="CH1" s="212" t="s">
        <v>6</v>
      </c>
      <c r="CI1" s="212"/>
      <c r="CJ1" s="212"/>
      <c r="CK1" s="212"/>
      <c r="CL1" s="212"/>
      <c r="CM1" s="212"/>
      <c r="CN1" s="212"/>
      <c r="CO1" s="212"/>
      <c r="CP1" s="212"/>
      <c r="CQ1" s="212"/>
      <c r="CR1" s="212"/>
      <c r="CS1" s="212" t="s">
        <v>7</v>
      </c>
      <c r="CT1" s="212"/>
      <c r="CU1" s="212"/>
      <c r="CV1" s="212"/>
      <c r="CW1" s="212"/>
      <c r="CX1" s="212"/>
      <c r="CY1" s="212"/>
      <c r="CZ1" s="212"/>
      <c r="DA1" s="212"/>
      <c r="DB1" s="212"/>
      <c r="DC1" s="212"/>
      <c r="DD1" s="212" t="s">
        <v>8</v>
      </c>
      <c r="DE1" s="212"/>
      <c r="DF1" s="212"/>
      <c r="DG1" s="212"/>
      <c r="DH1" s="212"/>
      <c r="DI1" s="212"/>
      <c r="DJ1" s="212"/>
      <c r="DK1" s="212"/>
      <c r="DL1" s="212"/>
      <c r="DM1" s="212"/>
      <c r="DN1" s="212"/>
      <c r="DO1" s="212" t="s">
        <v>9</v>
      </c>
      <c r="DP1" s="212"/>
      <c r="DQ1" s="212"/>
      <c r="DR1" s="212"/>
      <c r="DS1" s="212"/>
      <c r="DT1" s="212"/>
      <c r="DU1" s="212"/>
      <c r="DV1" s="212"/>
      <c r="DW1" s="212"/>
      <c r="DX1" s="212"/>
      <c r="DY1" s="212"/>
      <c r="DZ1" s="212" t="s">
        <v>10</v>
      </c>
      <c r="EA1" s="212"/>
      <c r="EB1" s="212"/>
      <c r="EC1" s="212"/>
      <c r="ED1" s="212"/>
      <c r="EE1" s="212"/>
      <c r="EF1" s="212"/>
      <c r="EG1" s="212"/>
      <c r="EH1" s="212"/>
      <c r="EI1" s="212"/>
      <c r="EJ1" s="212"/>
    </row>
    <row r="2" spans="1:140" ht="3.75" customHeight="1">
      <c r="O2" s="309" t="s">
        <v>62</v>
      </c>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c r="BS2" s="309"/>
      <c r="BT2" s="309"/>
      <c r="BU2" s="309"/>
      <c r="BV2" s="309"/>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c r="ED2" s="212"/>
      <c r="EE2" s="212"/>
      <c r="EF2" s="212"/>
      <c r="EG2" s="212"/>
      <c r="EH2" s="212"/>
      <c r="EI2" s="212"/>
      <c r="EJ2" s="212"/>
    </row>
    <row r="3" spans="1:140" ht="3.75" customHeight="1">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c r="BO3" s="309"/>
      <c r="BP3" s="309"/>
      <c r="BQ3" s="309"/>
      <c r="BR3" s="309"/>
      <c r="BS3" s="309"/>
      <c r="BT3" s="309"/>
      <c r="BU3" s="309"/>
      <c r="BV3" s="309"/>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2"/>
      <c r="EB3" s="212"/>
      <c r="EC3" s="212"/>
      <c r="ED3" s="212"/>
      <c r="EE3" s="212"/>
      <c r="EF3" s="212"/>
      <c r="EG3" s="212"/>
      <c r="EH3" s="212"/>
      <c r="EI3" s="212"/>
      <c r="EJ3" s="212"/>
    </row>
    <row r="4" spans="1:140" ht="3.75" customHeight="1">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309"/>
      <c r="BS4" s="309"/>
      <c r="BT4" s="309"/>
      <c r="BU4" s="309"/>
      <c r="BV4" s="309"/>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c r="DQ4" s="213"/>
      <c r="DR4" s="213"/>
      <c r="DS4" s="213"/>
      <c r="DT4" s="213"/>
      <c r="DU4" s="213"/>
      <c r="DV4" s="213"/>
      <c r="DW4" s="213"/>
      <c r="DX4" s="213"/>
      <c r="DY4" s="213"/>
      <c r="DZ4" s="213"/>
      <c r="EA4" s="213"/>
      <c r="EB4" s="213"/>
      <c r="EC4" s="213"/>
      <c r="ED4" s="213"/>
      <c r="EE4" s="213"/>
      <c r="EF4" s="213"/>
      <c r="EG4" s="213"/>
      <c r="EH4" s="213"/>
      <c r="EI4" s="213"/>
      <c r="EJ4" s="213"/>
    </row>
    <row r="5" spans="1:140" ht="3.75" customHeight="1">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c r="BS5" s="309"/>
      <c r="BT5" s="309"/>
      <c r="BU5" s="309"/>
      <c r="BV5" s="309"/>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row>
    <row r="6" spans="1:140" ht="3.75" customHeight="1">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c r="BL6" s="309"/>
      <c r="BM6" s="309"/>
      <c r="BN6" s="309"/>
      <c r="BO6" s="309"/>
      <c r="BP6" s="309"/>
      <c r="BQ6" s="309"/>
      <c r="BR6" s="309"/>
      <c r="BS6" s="309"/>
      <c r="BT6" s="309"/>
      <c r="BU6" s="309"/>
      <c r="BV6" s="309"/>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c r="DM6" s="213"/>
      <c r="DN6" s="213"/>
      <c r="DO6" s="213"/>
      <c r="DP6" s="213"/>
      <c r="DQ6" s="213"/>
      <c r="DR6" s="213"/>
      <c r="DS6" s="213"/>
      <c r="DT6" s="213"/>
      <c r="DU6" s="213"/>
      <c r="DV6" s="213"/>
      <c r="DW6" s="213"/>
      <c r="DX6" s="213"/>
      <c r="DY6" s="213"/>
      <c r="DZ6" s="213"/>
      <c r="EA6" s="213"/>
      <c r="EB6" s="213"/>
      <c r="EC6" s="213"/>
      <c r="ED6" s="213"/>
      <c r="EE6" s="213"/>
      <c r="EF6" s="213"/>
      <c r="EG6" s="213"/>
      <c r="EH6" s="213"/>
      <c r="EI6" s="213"/>
      <c r="EJ6" s="213"/>
    </row>
    <row r="7" spans="1:140" ht="3.75" customHeight="1">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213"/>
      <c r="BX7" s="213"/>
      <c r="BY7" s="213"/>
      <c r="BZ7" s="213"/>
      <c r="CA7" s="213"/>
      <c r="CB7" s="213"/>
      <c r="CC7" s="213"/>
      <c r="CD7" s="213"/>
      <c r="CE7" s="213"/>
      <c r="CF7" s="213"/>
      <c r="CG7" s="213"/>
      <c r="CH7" s="213"/>
      <c r="CI7" s="213"/>
      <c r="CJ7" s="213"/>
      <c r="CK7" s="213"/>
      <c r="CL7" s="213"/>
      <c r="CM7" s="213"/>
      <c r="CN7" s="213"/>
      <c r="CO7" s="213"/>
      <c r="CP7" s="213"/>
      <c r="CQ7" s="213"/>
      <c r="CR7" s="213"/>
      <c r="CS7" s="213"/>
      <c r="CT7" s="213"/>
      <c r="CU7" s="213"/>
      <c r="CV7" s="213"/>
      <c r="CW7" s="213"/>
      <c r="CX7" s="213"/>
      <c r="CY7" s="213"/>
      <c r="CZ7" s="213"/>
      <c r="DA7" s="213"/>
      <c r="DB7" s="213"/>
      <c r="DC7" s="213"/>
      <c r="DD7" s="213"/>
      <c r="DE7" s="213"/>
      <c r="DF7" s="213"/>
      <c r="DG7" s="213"/>
      <c r="DH7" s="213"/>
      <c r="DI7" s="213"/>
      <c r="DJ7" s="213"/>
      <c r="DK7" s="213"/>
      <c r="DL7" s="213"/>
      <c r="DM7" s="213"/>
      <c r="DN7" s="213"/>
      <c r="DO7" s="213"/>
      <c r="DP7" s="213"/>
      <c r="DQ7" s="213"/>
      <c r="DR7" s="213"/>
      <c r="DS7" s="213"/>
      <c r="DT7" s="213"/>
      <c r="DU7" s="213"/>
      <c r="DV7" s="213"/>
      <c r="DW7" s="213"/>
      <c r="DX7" s="213"/>
      <c r="DY7" s="213"/>
      <c r="DZ7" s="213"/>
      <c r="EA7" s="213"/>
      <c r="EB7" s="213"/>
      <c r="EC7" s="213"/>
      <c r="ED7" s="213"/>
      <c r="EE7" s="213"/>
      <c r="EF7" s="213"/>
      <c r="EG7" s="213"/>
      <c r="EH7" s="213"/>
      <c r="EI7" s="213"/>
      <c r="EJ7" s="213"/>
    </row>
    <row r="8" spans="1:140" ht="3.75" customHeight="1">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c r="BL8" s="309"/>
      <c r="BM8" s="309"/>
      <c r="BN8" s="309"/>
      <c r="BO8" s="309"/>
      <c r="BP8" s="309"/>
      <c r="BQ8" s="309"/>
      <c r="BR8" s="309"/>
      <c r="BS8" s="309"/>
      <c r="BT8" s="309"/>
      <c r="BU8" s="309"/>
      <c r="BV8" s="309"/>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3"/>
      <c r="CY8" s="213"/>
      <c r="CZ8" s="213"/>
      <c r="DA8" s="213"/>
      <c r="DB8" s="213"/>
      <c r="DC8" s="213"/>
      <c r="DD8" s="213"/>
      <c r="DE8" s="213"/>
      <c r="DF8" s="213"/>
      <c r="DG8" s="213"/>
      <c r="DH8" s="213"/>
      <c r="DI8" s="213"/>
      <c r="DJ8" s="213"/>
      <c r="DK8" s="213"/>
      <c r="DL8" s="213"/>
      <c r="DM8" s="213"/>
      <c r="DN8" s="213"/>
      <c r="DO8" s="213"/>
      <c r="DP8" s="213"/>
      <c r="DQ8" s="213"/>
      <c r="DR8" s="213"/>
      <c r="DS8" s="213"/>
      <c r="DT8" s="213"/>
      <c r="DU8" s="213"/>
      <c r="DV8" s="213"/>
      <c r="DW8" s="213"/>
      <c r="DX8" s="213"/>
      <c r="DY8" s="213"/>
      <c r="DZ8" s="213"/>
      <c r="EA8" s="213"/>
      <c r="EB8" s="213"/>
      <c r="EC8" s="213"/>
      <c r="ED8" s="213"/>
      <c r="EE8" s="213"/>
      <c r="EF8" s="213"/>
      <c r="EG8" s="213"/>
      <c r="EH8" s="213"/>
      <c r="EI8" s="213"/>
      <c r="EJ8" s="213"/>
    </row>
    <row r="9" spans="1:140" ht="3.75" customHeight="1">
      <c r="BW9" s="213"/>
      <c r="BX9" s="213"/>
      <c r="BY9" s="213"/>
      <c r="BZ9" s="213"/>
      <c r="CA9" s="213"/>
      <c r="CB9" s="213"/>
      <c r="CC9" s="213"/>
      <c r="CD9" s="213"/>
      <c r="CE9" s="213"/>
      <c r="CF9" s="213"/>
      <c r="CG9" s="213"/>
      <c r="CH9" s="213"/>
      <c r="CI9" s="213"/>
      <c r="CJ9" s="213"/>
      <c r="CK9" s="213"/>
      <c r="CL9" s="213"/>
      <c r="CM9" s="213"/>
      <c r="CN9" s="213"/>
      <c r="CO9" s="213"/>
      <c r="CP9" s="213"/>
      <c r="CQ9" s="213"/>
      <c r="CR9" s="213"/>
      <c r="CS9" s="213"/>
      <c r="CT9" s="213"/>
      <c r="CU9" s="213"/>
      <c r="CV9" s="213"/>
      <c r="CW9" s="213"/>
      <c r="CX9" s="213"/>
      <c r="CY9" s="213"/>
      <c r="CZ9" s="213"/>
      <c r="DA9" s="213"/>
      <c r="DB9" s="213"/>
      <c r="DC9" s="213"/>
      <c r="DD9" s="213"/>
      <c r="DE9" s="213"/>
      <c r="DF9" s="213"/>
      <c r="DG9" s="213"/>
      <c r="DH9" s="213"/>
      <c r="DI9" s="213"/>
      <c r="DJ9" s="213"/>
      <c r="DK9" s="213"/>
      <c r="DL9" s="213"/>
      <c r="DM9" s="213"/>
      <c r="DN9" s="213"/>
      <c r="DO9" s="213"/>
      <c r="DP9" s="213"/>
      <c r="DQ9" s="213"/>
      <c r="DR9" s="213"/>
      <c r="DS9" s="213"/>
      <c r="DT9" s="213"/>
      <c r="DU9" s="213"/>
      <c r="DV9" s="213"/>
      <c r="DW9" s="213"/>
      <c r="DX9" s="213"/>
      <c r="DY9" s="213"/>
      <c r="DZ9" s="213"/>
      <c r="EA9" s="213"/>
      <c r="EB9" s="213"/>
      <c r="EC9" s="213"/>
      <c r="ED9" s="213"/>
      <c r="EE9" s="213"/>
      <c r="EF9" s="213"/>
      <c r="EG9" s="213"/>
      <c r="EH9" s="213"/>
      <c r="EI9" s="213"/>
      <c r="EJ9" s="213"/>
    </row>
    <row r="10" spans="1:140" ht="3.75" customHeight="1">
      <c r="A10" s="286">
        <f ca="1">基本情報登録!C2</f>
        <v>44308</v>
      </c>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14"/>
      <c r="AD10" s="14"/>
      <c r="AE10" s="14"/>
      <c r="AF10" s="14"/>
      <c r="AG10" s="14"/>
      <c r="BW10" s="213"/>
      <c r="BX10" s="213"/>
      <c r="BY10" s="213"/>
      <c r="BZ10" s="213"/>
      <c r="CA10" s="213"/>
      <c r="CB10" s="213"/>
      <c r="CC10" s="213"/>
      <c r="CD10" s="213"/>
      <c r="CE10" s="213"/>
      <c r="CF10" s="213"/>
      <c r="CG10" s="213"/>
      <c r="CH10" s="213"/>
      <c r="CI10" s="213"/>
      <c r="CJ10" s="213"/>
      <c r="CK10" s="213"/>
      <c r="CL10" s="213"/>
      <c r="CM10" s="213"/>
      <c r="CN10" s="213"/>
      <c r="CO10" s="213"/>
      <c r="CP10" s="213"/>
      <c r="CQ10" s="213"/>
      <c r="CR10" s="213"/>
      <c r="CS10" s="213"/>
      <c r="CT10" s="213"/>
      <c r="CU10" s="213"/>
      <c r="CV10" s="213"/>
      <c r="CW10" s="213"/>
      <c r="CX10" s="213"/>
      <c r="CY10" s="213"/>
      <c r="CZ10" s="213"/>
      <c r="DA10" s="213"/>
      <c r="DB10" s="213"/>
      <c r="DC10" s="213"/>
      <c r="DD10" s="213"/>
      <c r="DE10" s="213"/>
      <c r="DF10" s="213"/>
      <c r="DG10" s="213"/>
      <c r="DH10" s="213"/>
      <c r="DI10" s="213"/>
      <c r="DJ10" s="213"/>
      <c r="DK10" s="213"/>
      <c r="DL10" s="213"/>
      <c r="DM10" s="213"/>
      <c r="DN10" s="213"/>
      <c r="DO10" s="213"/>
      <c r="DP10" s="213"/>
      <c r="DQ10" s="213"/>
      <c r="DR10" s="213"/>
      <c r="DS10" s="213"/>
      <c r="DT10" s="213"/>
      <c r="DU10" s="213"/>
      <c r="DV10" s="213"/>
      <c r="DW10" s="213"/>
      <c r="DX10" s="213"/>
      <c r="DY10" s="213"/>
      <c r="DZ10" s="213"/>
      <c r="EA10" s="213"/>
      <c r="EB10" s="213"/>
      <c r="EC10" s="213"/>
      <c r="ED10" s="213"/>
      <c r="EE10" s="213"/>
      <c r="EF10" s="213"/>
      <c r="EG10" s="213"/>
      <c r="EH10" s="213"/>
      <c r="EI10" s="213"/>
      <c r="EJ10" s="213"/>
    </row>
    <row r="11" spans="1:140" ht="3.75" customHeight="1">
      <c r="A11" s="286"/>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14"/>
      <c r="AD11" s="14"/>
      <c r="AE11" s="14"/>
      <c r="AF11" s="14"/>
      <c r="AG11" s="14"/>
      <c r="BW11" s="213"/>
      <c r="BX11" s="213"/>
      <c r="BY11" s="213"/>
      <c r="BZ11" s="213"/>
      <c r="CA11" s="213"/>
      <c r="CB11" s="213"/>
      <c r="CC11" s="213"/>
      <c r="CD11" s="213"/>
      <c r="CE11" s="213"/>
      <c r="CF11" s="213"/>
      <c r="CG11" s="213"/>
      <c r="CH11" s="213"/>
      <c r="CI11" s="213"/>
      <c r="CJ11" s="213"/>
      <c r="CK11" s="213"/>
      <c r="CL11" s="213"/>
      <c r="CM11" s="213"/>
      <c r="CN11" s="213"/>
      <c r="CO11" s="213"/>
      <c r="CP11" s="213"/>
      <c r="CQ11" s="213"/>
      <c r="CR11" s="213"/>
      <c r="CS11" s="213"/>
      <c r="CT11" s="213"/>
      <c r="CU11" s="213"/>
      <c r="CV11" s="213"/>
      <c r="CW11" s="213"/>
      <c r="CX11" s="213"/>
      <c r="CY11" s="213"/>
      <c r="CZ11" s="213"/>
      <c r="DA11" s="213"/>
      <c r="DB11" s="213"/>
      <c r="DC11" s="213"/>
      <c r="DD11" s="213"/>
      <c r="DE11" s="213"/>
      <c r="DF11" s="213"/>
      <c r="DG11" s="213"/>
      <c r="DH11" s="213"/>
      <c r="DI11" s="213"/>
      <c r="DJ11" s="213"/>
      <c r="DK11" s="213"/>
      <c r="DL11" s="213"/>
      <c r="DM11" s="213"/>
      <c r="DN11" s="213"/>
      <c r="DO11" s="213"/>
      <c r="DP11" s="213"/>
      <c r="DQ11" s="213"/>
      <c r="DR11" s="213"/>
      <c r="DS11" s="213"/>
      <c r="DT11" s="213"/>
      <c r="DU11" s="213"/>
      <c r="DV11" s="213"/>
      <c r="DW11" s="213"/>
      <c r="DX11" s="213"/>
      <c r="DY11" s="213"/>
      <c r="DZ11" s="213"/>
      <c r="EA11" s="213"/>
      <c r="EB11" s="213"/>
      <c r="EC11" s="213"/>
      <c r="ED11" s="213"/>
      <c r="EE11" s="213"/>
      <c r="EF11" s="213"/>
      <c r="EG11" s="213"/>
      <c r="EH11" s="213"/>
      <c r="EI11" s="213"/>
      <c r="EJ11" s="213"/>
    </row>
    <row r="12" spans="1:140" ht="3.75" customHeight="1">
      <c r="A12" s="286"/>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14"/>
      <c r="AD12" s="14"/>
      <c r="AE12" s="14"/>
      <c r="AF12" s="14"/>
      <c r="AG12" s="14"/>
      <c r="BW12" s="213"/>
      <c r="BX12" s="213"/>
      <c r="BY12" s="213"/>
      <c r="BZ12" s="213"/>
      <c r="CA12" s="213"/>
      <c r="CB12" s="213"/>
      <c r="CC12" s="213"/>
      <c r="CD12" s="213"/>
      <c r="CE12" s="213"/>
      <c r="CF12" s="213"/>
      <c r="CG12" s="213"/>
      <c r="CH12" s="213"/>
      <c r="CI12" s="213"/>
      <c r="CJ12" s="213"/>
      <c r="CK12" s="213"/>
      <c r="CL12" s="213"/>
      <c r="CM12" s="213"/>
      <c r="CN12" s="213"/>
      <c r="CO12" s="213"/>
      <c r="CP12" s="213"/>
      <c r="CQ12" s="213"/>
      <c r="CR12" s="213"/>
      <c r="CS12" s="213"/>
      <c r="CT12" s="213"/>
      <c r="CU12" s="213"/>
      <c r="CV12" s="213"/>
      <c r="CW12" s="213"/>
      <c r="CX12" s="213"/>
      <c r="CY12" s="213"/>
      <c r="CZ12" s="213"/>
      <c r="DA12" s="213"/>
      <c r="DB12" s="213"/>
      <c r="DC12" s="213"/>
      <c r="DD12" s="213"/>
      <c r="DE12" s="213"/>
      <c r="DF12" s="213"/>
      <c r="DG12" s="213"/>
      <c r="DH12" s="213"/>
      <c r="DI12" s="213"/>
      <c r="DJ12" s="213"/>
      <c r="DK12" s="213"/>
      <c r="DL12" s="213"/>
      <c r="DM12" s="213"/>
      <c r="DN12" s="213"/>
      <c r="DO12" s="213"/>
      <c r="DP12" s="213"/>
      <c r="DQ12" s="213"/>
      <c r="DR12" s="213"/>
      <c r="DS12" s="213"/>
      <c r="DT12" s="213"/>
      <c r="DU12" s="213"/>
      <c r="DV12" s="213"/>
      <c r="DW12" s="213"/>
      <c r="DX12" s="213"/>
      <c r="DY12" s="213"/>
      <c r="DZ12" s="213"/>
      <c r="EA12" s="213"/>
      <c r="EB12" s="213"/>
      <c r="EC12" s="213"/>
      <c r="ED12" s="213"/>
      <c r="EE12" s="213"/>
      <c r="EF12" s="213"/>
      <c r="EG12" s="213"/>
      <c r="EH12" s="213"/>
      <c r="EI12" s="213"/>
      <c r="EJ12" s="213"/>
    </row>
    <row r="13" spans="1:140" ht="3.75" customHeight="1">
      <c r="A13" s="286"/>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14"/>
      <c r="AD13" s="14"/>
      <c r="AE13" s="14"/>
      <c r="AF13" s="14"/>
      <c r="AG13" s="14"/>
      <c r="BW13" s="213"/>
      <c r="BX13" s="213"/>
      <c r="BY13" s="213"/>
      <c r="BZ13" s="213"/>
      <c r="CA13" s="213"/>
      <c r="CB13" s="213"/>
      <c r="CC13" s="213"/>
      <c r="CD13" s="213"/>
      <c r="CE13" s="213"/>
      <c r="CF13" s="213"/>
      <c r="CG13" s="213"/>
      <c r="CH13" s="213"/>
      <c r="CI13" s="213"/>
      <c r="CJ13" s="213"/>
      <c r="CK13" s="213"/>
      <c r="CL13" s="213"/>
      <c r="CM13" s="213"/>
      <c r="CN13" s="213"/>
      <c r="CO13" s="213"/>
      <c r="CP13" s="213"/>
      <c r="CQ13" s="213"/>
      <c r="CR13" s="213"/>
      <c r="CS13" s="213"/>
      <c r="CT13" s="213"/>
      <c r="CU13" s="213"/>
      <c r="CV13" s="213"/>
      <c r="CW13" s="213"/>
      <c r="CX13" s="213"/>
      <c r="CY13" s="213"/>
      <c r="CZ13" s="213"/>
      <c r="DA13" s="213"/>
      <c r="DB13" s="213"/>
      <c r="DC13" s="213"/>
      <c r="DD13" s="213"/>
      <c r="DE13" s="213"/>
      <c r="DF13" s="213"/>
      <c r="DG13" s="213"/>
      <c r="DH13" s="213"/>
      <c r="DI13" s="213"/>
      <c r="DJ13" s="213"/>
      <c r="DK13" s="213"/>
      <c r="DL13" s="213"/>
      <c r="DM13" s="213"/>
      <c r="DN13" s="213"/>
      <c r="DO13" s="213"/>
      <c r="DP13" s="213"/>
      <c r="DQ13" s="213"/>
      <c r="DR13" s="213"/>
      <c r="DS13" s="213"/>
      <c r="DT13" s="213"/>
      <c r="DU13" s="213"/>
      <c r="DV13" s="213"/>
      <c r="DW13" s="213"/>
      <c r="DX13" s="213"/>
      <c r="DY13" s="213"/>
      <c r="DZ13" s="213"/>
      <c r="EA13" s="213"/>
      <c r="EB13" s="213"/>
      <c r="EC13" s="213"/>
      <c r="ED13" s="213"/>
      <c r="EE13" s="213"/>
      <c r="EF13" s="213"/>
      <c r="EG13" s="213"/>
      <c r="EH13" s="213"/>
      <c r="EI13" s="213"/>
      <c r="EJ13" s="213"/>
    </row>
    <row r="16" spans="1:140" ht="3.75" customHeight="1">
      <c r="A16" s="277" t="s">
        <v>144</v>
      </c>
      <c r="B16" s="278"/>
      <c r="C16" s="278"/>
      <c r="D16" s="278"/>
      <c r="E16" s="279"/>
      <c r="F16" s="299" t="s">
        <v>50</v>
      </c>
      <c r="G16" s="300"/>
      <c r="H16" s="300"/>
      <c r="I16" s="300"/>
      <c r="J16" s="300"/>
      <c r="K16" s="300"/>
      <c r="L16" s="300"/>
      <c r="M16" s="300"/>
      <c r="N16" s="300"/>
      <c r="O16" s="300"/>
      <c r="P16" s="300"/>
      <c r="Q16" s="303" t="str">
        <f>基本情報登録!C6</f>
        <v>532</v>
      </c>
      <c r="R16" s="304"/>
      <c r="S16" s="304"/>
      <c r="T16" s="304"/>
      <c r="U16" s="304"/>
      <c r="V16" s="304"/>
      <c r="W16" s="304"/>
      <c r="X16" s="304"/>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row>
    <row r="17" spans="1:140" ht="3.75" customHeight="1">
      <c r="A17" s="280"/>
      <c r="B17" s="281"/>
      <c r="C17" s="281"/>
      <c r="D17" s="281"/>
      <c r="E17" s="282"/>
      <c r="F17" s="236"/>
      <c r="G17" s="301"/>
      <c r="H17" s="301"/>
      <c r="I17" s="301"/>
      <c r="J17" s="301"/>
      <c r="K17" s="301"/>
      <c r="L17" s="301"/>
      <c r="M17" s="301"/>
      <c r="N17" s="301"/>
      <c r="O17" s="301"/>
      <c r="P17" s="301"/>
      <c r="Q17" s="305"/>
      <c r="R17" s="305"/>
      <c r="S17" s="305"/>
      <c r="T17" s="305"/>
      <c r="U17" s="305"/>
      <c r="V17" s="305"/>
      <c r="W17" s="305"/>
      <c r="X17" s="30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row>
    <row r="18" spans="1:140" ht="3.75" customHeight="1">
      <c r="A18" s="280"/>
      <c r="B18" s="281"/>
      <c r="C18" s="281"/>
      <c r="D18" s="281"/>
      <c r="E18" s="282"/>
      <c r="F18" s="236"/>
      <c r="G18" s="301"/>
      <c r="H18" s="301"/>
      <c r="I18" s="301"/>
      <c r="J18" s="301"/>
      <c r="K18" s="301"/>
      <c r="L18" s="301"/>
      <c r="M18" s="301"/>
      <c r="N18" s="301"/>
      <c r="O18" s="301"/>
      <c r="P18" s="301"/>
      <c r="Q18" s="305"/>
      <c r="R18" s="305"/>
      <c r="S18" s="305"/>
      <c r="T18" s="305"/>
      <c r="U18" s="305"/>
      <c r="V18" s="305"/>
      <c r="W18" s="305"/>
      <c r="X18" s="30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row>
    <row r="19" spans="1:140" ht="3.75" customHeight="1">
      <c r="A19" s="280"/>
      <c r="B19" s="281"/>
      <c r="C19" s="281"/>
      <c r="D19" s="281"/>
      <c r="E19" s="282"/>
      <c r="F19" s="239"/>
      <c r="G19" s="302"/>
      <c r="H19" s="302"/>
      <c r="I19" s="302"/>
      <c r="J19" s="302"/>
      <c r="K19" s="302"/>
      <c r="L19" s="302"/>
      <c r="M19" s="302"/>
      <c r="N19" s="302"/>
      <c r="O19" s="302"/>
      <c r="P19" s="302"/>
      <c r="Q19" s="306"/>
      <c r="R19" s="306"/>
      <c r="S19" s="306"/>
      <c r="T19" s="306"/>
      <c r="U19" s="306"/>
      <c r="V19" s="306"/>
      <c r="W19" s="306"/>
      <c r="X19" s="306"/>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row>
    <row r="20" spans="1:140" ht="3.75" customHeight="1">
      <c r="A20" s="280"/>
      <c r="B20" s="281"/>
      <c r="C20" s="281"/>
      <c r="D20" s="281"/>
      <c r="E20" s="282"/>
      <c r="F20" s="16"/>
      <c r="G20" s="16"/>
      <c r="H20" s="16"/>
      <c r="I20" s="16"/>
      <c r="J20" s="16"/>
      <c r="K20" s="16"/>
      <c r="L20" s="16"/>
      <c r="M20" s="16"/>
      <c r="N20" s="16"/>
      <c r="O20" s="16"/>
      <c r="P20" s="16"/>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row>
    <row r="21" spans="1:140" ht="3.75" customHeight="1">
      <c r="A21" s="280"/>
      <c r="B21" s="281"/>
      <c r="C21" s="281"/>
      <c r="D21" s="281"/>
      <c r="E21" s="282"/>
      <c r="F21" s="310"/>
      <c r="G21" s="311"/>
      <c r="H21" s="311"/>
      <c r="I21" s="311"/>
      <c r="J21" s="311"/>
      <c r="K21" s="311"/>
      <c r="L21" s="311"/>
      <c r="M21" s="311"/>
      <c r="N21" s="311"/>
      <c r="O21" s="311"/>
      <c r="P21" s="312"/>
      <c r="Q21" s="313" t="s">
        <v>46</v>
      </c>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314"/>
      <c r="BQ21" s="314"/>
      <c r="BR21" s="315"/>
      <c r="DB21" s="287" t="s">
        <v>51</v>
      </c>
      <c r="DC21" s="288"/>
      <c r="DD21" s="288"/>
      <c r="DE21" s="288"/>
      <c r="DF21" s="288"/>
      <c r="DG21" s="288"/>
      <c r="DH21" s="288"/>
      <c r="DI21" s="288"/>
      <c r="DJ21" s="288"/>
      <c r="DK21" s="288"/>
      <c r="DL21" s="288"/>
      <c r="DM21" s="288"/>
      <c r="DN21" s="288"/>
      <c r="DO21" s="288"/>
      <c r="DP21" s="288"/>
      <c r="DQ21" s="288"/>
      <c r="DR21" s="288"/>
      <c r="DS21" s="288"/>
      <c r="DT21" s="288"/>
      <c r="DU21" s="288"/>
      <c r="DV21" s="288"/>
      <c r="DW21" s="288"/>
      <c r="DX21" s="288"/>
      <c r="DY21" s="288"/>
      <c r="DZ21" s="288"/>
      <c r="EA21" s="288"/>
      <c r="EB21" s="288"/>
      <c r="EC21" s="288"/>
      <c r="ED21" s="288"/>
      <c r="EE21" s="288"/>
      <c r="EF21" s="288"/>
      <c r="EG21" s="288"/>
      <c r="EH21" s="288"/>
      <c r="EI21" s="288"/>
      <c r="EJ21" s="289"/>
    </row>
    <row r="22" spans="1:140" ht="3.75" customHeight="1">
      <c r="A22" s="280"/>
      <c r="B22" s="281"/>
      <c r="C22" s="281"/>
      <c r="D22" s="281"/>
      <c r="E22" s="282"/>
      <c r="F22" s="228"/>
      <c r="G22" s="229"/>
      <c r="H22" s="229"/>
      <c r="I22" s="229"/>
      <c r="J22" s="229"/>
      <c r="K22" s="229"/>
      <c r="L22" s="229"/>
      <c r="M22" s="229"/>
      <c r="N22" s="229"/>
      <c r="O22" s="229"/>
      <c r="P22" s="230"/>
      <c r="Q22" s="231"/>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3"/>
      <c r="DB22" s="290"/>
      <c r="DC22" s="291"/>
      <c r="DD22" s="291"/>
      <c r="DE22" s="291"/>
      <c r="DF22" s="291"/>
      <c r="DG22" s="291"/>
      <c r="DH22" s="291"/>
      <c r="DI22" s="291"/>
      <c r="DJ22" s="291"/>
      <c r="DK22" s="291"/>
      <c r="DL22" s="291"/>
      <c r="DM22" s="291"/>
      <c r="DN22" s="291"/>
      <c r="DO22" s="291"/>
      <c r="DP22" s="291"/>
      <c r="DQ22" s="291"/>
      <c r="DR22" s="291"/>
      <c r="DS22" s="291"/>
      <c r="DT22" s="291"/>
      <c r="DU22" s="291"/>
      <c r="DV22" s="291"/>
      <c r="DW22" s="291"/>
      <c r="DX22" s="291"/>
      <c r="DY22" s="291"/>
      <c r="DZ22" s="291"/>
      <c r="EA22" s="291"/>
      <c r="EB22" s="291"/>
      <c r="EC22" s="291"/>
      <c r="ED22" s="291"/>
      <c r="EE22" s="291"/>
      <c r="EF22" s="291"/>
      <c r="EG22" s="291"/>
      <c r="EH22" s="291"/>
      <c r="EI22" s="291"/>
      <c r="EJ22" s="292"/>
    </row>
    <row r="23" spans="1:140" ht="3.75" customHeight="1">
      <c r="A23" s="280"/>
      <c r="B23" s="281"/>
      <c r="C23" s="281"/>
      <c r="D23" s="281"/>
      <c r="E23" s="282"/>
      <c r="F23" s="228"/>
      <c r="G23" s="229"/>
      <c r="H23" s="229"/>
      <c r="I23" s="229"/>
      <c r="J23" s="229"/>
      <c r="K23" s="229"/>
      <c r="L23" s="229"/>
      <c r="M23" s="229"/>
      <c r="N23" s="229"/>
      <c r="O23" s="229"/>
      <c r="P23" s="230"/>
      <c r="Q23" s="231"/>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3"/>
      <c r="DB23" s="290"/>
      <c r="DC23" s="291"/>
      <c r="DD23" s="291"/>
      <c r="DE23" s="291"/>
      <c r="DF23" s="291"/>
      <c r="DG23" s="291"/>
      <c r="DH23" s="291"/>
      <c r="DI23" s="291"/>
      <c r="DJ23" s="291"/>
      <c r="DK23" s="291"/>
      <c r="DL23" s="291"/>
      <c r="DM23" s="291"/>
      <c r="DN23" s="291"/>
      <c r="DO23" s="291"/>
      <c r="DP23" s="291"/>
      <c r="DQ23" s="291"/>
      <c r="DR23" s="291"/>
      <c r="DS23" s="291"/>
      <c r="DT23" s="291"/>
      <c r="DU23" s="291"/>
      <c r="DV23" s="291"/>
      <c r="DW23" s="291"/>
      <c r="DX23" s="291"/>
      <c r="DY23" s="291"/>
      <c r="DZ23" s="291"/>
      <c r="EA23" s="291"/>
      <c r="EB23" s="291"/>
      <c r="EC23" s="291"/>
      <c r="ED23" s="291"/>
      <c r="EE23" s="291"/>
      <c r="EF23" s="291"/>
      <c r="EG23" s="291"/>
      <c r="EH23" s="291"/>
      <c r="EI23" s="291"/>
      <c r="EJ23" s="292"/>
    </row>
    <row r="24" spans="1:140" ht="3.75" customHeight="1">
      <c r="A24" s="280"/>
      <c r="B24" s="281"/>
      <c r="C24" s="281"/>
      <c r="D24" s="281"/>
      <c r="E24" s="282"/>
      <c r="F24" s="228"/>
      <c r="G24" s="229"/>
      <c r="H24" s="229"/>
      <c r="I24" s="229"/>
      <c r="J24" s="229"/>
      <c r="K24" s="229"/>
      <c r="L24" s="229"/>
      <c r="M24" s="229"/>
      <c r="N24" s="229"/>
      <c r="O24" s="229"/>
      <c r="P24" s="230"/>
      <c r="Q24" s="231" t="s">
        <v>14</v>
      </c>
      <c r="R24" s="232"/>
      <c r="S24" s="232"/>
      <c r="T24" s="316" t="str">
        <f>基本情報登録!C7</f>
        <v>542-0066</v>
      </c>
      <c r="U24" s="317"/>
      <c r="V24" s="317"/>
      <c r="W24" s="317"/>
      <c r="X24" s="317"/>
      <c r="Y24" s="317"/>
      <c r="Z24" s="317"/>
      <c r="AA24" s="317"/>
      <c r="AB24" s="317"/>
      <c r="AC24" s="317"/>
      <c r="AD24" s="317"/>
      <c r="AE24" s="317"/>
      <c r="AF24" s="317"/>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3"/>
      <c r="DB24" s="290"/>
      <c r="DC24" s="291"/>
      <c r="DD24" s="291"/>
      <c r="DE24" s="291"/>
      <c r="DF24" s="291"/>
      <c r="DG24" s="291"/>
      <c r="DH24" s="291"/>
      <c r="DI24" s="291"/>
      <c r="DJ24" s="291"/>
      <c r="DK24" s="291"/>
      <c r="DL24" s="291"/>
      <c r="DM24" s="291"/>
      <c r="DN24" s="291"/>
      <c r="DO24" s="291"/>
      <c r="DP24" s="291"/>
      <c r="DQ24" s="291"/>
      <c r="DR24" s="291"/>
      <c r="DS24" s="291"/>
      <c r="DT24" s="291"/>
      <c r="DU24" s="291"/>
      <c r="DV24" s="291"/>
      <c r="DW24" s="291"/>
      <c r="DX24" s="291"/>
      <c r="DY24" s="291"/>
      <c r="DZ24" s="291"/>
      <c r="EA24" s="291"/>
      <c r="EB24" s="291"/>
      <c r="EC24" s="291"/>
      <c r="ED24" s="291"/>
      <c r="EE24" s="291"/>
      <c r="EF24" s="291"/>
      <c r="EG24" s="291"/>
      <c r="EH24" s="291"/>
      <c r="EI24" s="291"/>
      <c r="EJ24" s="292"/>
    </row>
    <row r="25" spans="1:140" ht="3.75" customHeight="1">
      <c r="A25" s="280"/>
      <c r="B25" s="281"/>
      <c r="C25" s="281"/>
      <c r="D25" s="281"/>
      <c r="E25" s="282"/>
      <c r="F25" s="228"/>
      <c r="G25" s="229"/>
      <c r="H25" s="229"/>
      <c r="I25" s="229"/>
      <c r="J25" s="229"/>
      <c r="K25" s="229"/>
      <c r="L25" s="229"/>
      <c r="M25" s="229"/>
      <c r="N25" s="229"/>
      <c r="O25" s="229"/>
      <c r="P25" s="230"/>
      <c r="Q25" s="231"/>
      <c r="R25" s="232"/>
      <c r="S25" s="232"/>
      <c r="T25" s="317"/>
      <c r="U25" s="317"/>
      <c r="V25" s="317"/>
      <c r="W25" s="317"/>
      <c r="X25" s="317"/>
      <c r="Y25" s="317"/>
      <c r="Z25" s="317"/>
      <c r="AA25" s="317"/>
      <c r="AB25" s="317"/>
      <c r="AC25" s="317"/>
      <c r="AD25" s="317"/>
      <c r="AE25" s="317"/>
      <c r="AF25" s="317"/>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2"/>
      <c r="BP25" s="232"/>
      <c r="BQ25" s="232"/>
      <c r="BR25" s="233"/>
      <c r="DB25" s="293"/>
      <c r="DC25" s="294"/>
      <c r="DD25" s="294"/>
      <c r="DE25" s="294"/>
      <c r="DF25" s="294"/>
      <c r="DG25" s="294"/>
      <c r="DH25" s="294"/>
      <c r="DI25" s="294"/>
      <c r="DJ25" s="294"/>
      <c r="DK25" s="294"/>
      <c r="DL25" s="294"/>
      <c r="DM25" s="294"/>
      <c r="DN25" s="294"/>
      <c r="DO25" s="294"/>
      <c r="DP25" s="294"/>
      <c r="DQ25" s="294"/>
      <c r="DR25" s="294"/>
      <c r="DS25" s="294"/>
      <c r="DT25" s="294"/>
      <c r="DU25" s="294"/>
      <c r="DV25" s="294"/>
      <c r="DW25" s="294"/>
      <c r="DX25" s="294"/>
      <c r="DY25" s="294"/>
      <c r="DZ25" s="294"/>
      <c r="EA25" s="294"/>
      <c r="EB25" s="294"/>
      <c r="EC25" s="294"/>
      <c r="ED25" s="294"/>
      <c r="EE25" s="294"/>
      <c r="EF25" s="294"/>
      <c r="EG25" s="294"/>
      <c r="EH25" s="294"/>
      <c r="EI25" s="294"/>
      <c r="EJ25" s="295"/>
    </row>
    <row r="26" spans="1:140" ht="3.75" customHeight="1">
      <c r="A26" s="280"/>
      <c r="B26" s="281"/>
      <c r="C26" s="281"/>
      <c r="D26" s="281"/>
      <c r="E26" s="282"/>
      <c r="F26" s="234" t="s">
        <v>47</v>
      </c>
      <c r="G26" s="235"/>
      <c r="H26" s="235"/>
      <c r="I26" s="235"/>
      <c r="J26" s="235"/>
      <c r="K26" s="235"/>
      <c r="L26" s="235"/>
      <c r="M26" s="235"/>
      <c r="N26" s="235"/>
      <c r="O26" s="235"/>
      <c r="P26" s="236"/>
      <c r="Q26" s="231"/>
      <c r="R26" s="232"/>
      <c r="S26" s="232"/>
      <c r="T26" s="317"/>
      <c r="U26" s="317"/>
      <c r="V26" s="317"/>
      <c r="W26" s="317"/>
      <c r="X26" s="317"/>
      <c r="Y26" s="317"/>
      <c r="Z26" s="317"/>
      <c r="AA26" s="317"/>
      <c r="AB26" s="317"/>
      <c r="AC26" s="317"/>
      <c r="AD26" s="317"/>
      <c r="AE26" s="317"/>
      <c r="AF26" s="317"/>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3"/>
      <c r="DB26" s="293"/>
      <c r="DC26" s="294"/>
      <c r="DD26" s="294"/>
      <c r="DE26" s="294"/>
      <c r="DF26" s="294"/>
      <c r="DG26" s="294"/>
      <c r="DH26" s="294"/>
      <c r="DI26" s="294"/>
      <c r="DJ26" s="294"/>
      <c r="DK26" s="294"/>
      <c r="DL26" s="294"/>
      <c r="DM26" s="294"/>
      <c r="DN26" s="294"/>
      <c r="DO26" s="294"/>
      <c r="DP26" s="294"/>
      <c r="DQ26" s="294"/>
      <c r="DR26" s="294"/>
      <c r="DS26" s="294"/>
      <c r="DT26" s="294"/>
      <c r="DU26" s="294"/>
      <c r="DV26" s="294"/>
      <c r="DW26" s="294"/>
      <c r="DX26" s="294"/>
      <c r="DY26" s="294"/>
      <c r="DZ26" s="294"/>
      <c r="EA26" s="294"/>
      <c r="EB26" s="294"/>
      <c r="EC26" s="294"/>
      <c r="ED26" s="294"/>
      <c r="EE26" s="294"/>
      <c r="EF26" s="294"/>
      <c r="EG26" s="294"/>
      <c r="EH26" s="294"/>
      <c r="EI26" s="294"/>
      <c r="EJ26" s="295"/>
    </row>
    <row r="27" spans="1:140" ht="3.75" customHeight="1">
      <c r="A27" s="280"/>
      <c r="B27" s="281"/>
      <c r="C27" s="281"/>
      <c r="D27" s="281"/>
      <c r="E27" s="282"/>
      <c r="F27" s="234"/>
      <c r="G27" s="235"/>
      <c r="H27" s="235"/>
      <c r="I27" s="235"/>
      <c r="J27" s="235"/>
      <c r="K27" s="235"/>
      <c r="L27" s="235"/>
      <c r="M27" s="235"/>
      <c r="N27" s="235"/>
      <c r="O27" s="235"/>
      <c r="P27" s="236"/>
      <c r="Q27" s="318" t="str">
        <f>基本情報登録!C8</f>
        <v>大阪府大阪市中央区瓦屋町2-3-1</v>
      </c>
      <c r="R27" s="319"/>
      <c r="S27" s="319"/>
      <c r="T27" s="319"/>
      <c r="U27" s="319"/>
      <c r="V27" s="319"/>
      <c r="W27" s="319"/>
      <c r="X27" s="319"/>
      <c r="Y27" s="319"/>
      <c r="Z27" s="319"/>
      <c r="AA27" s="319"/>
      <c r="AB27" s="319"/>
      <c r="AC27" s="319"/>
      <c r="AD27" s="319"/>
      <c r="AE27" s="319"/>
      <c r="AF27" s="319"/>
      <c r="AG27" s="319"/>
      <c r="AH27" s="319"/>
      <c r="AI27" s="319"/>
      <c r="AJ27" s="319"/>
      <c r="AK27" s="319"/>
      <c r="AL27" s="319"/>
      <c r="AM27" s="319"/>
      <c r="AN27" s="319"/>
      <c r="AO27" s="319"/>
      <c r="AP27" s="319"/>
      <c r="AQ27" s="319"/>
      <c r="AR27" s="319"/>
      <c r="AS27" s="319"/>
      <c r="AT27" s="319"/>
      <c r="AU27" s="319"/>
      <c r="AV27" s="319"/>
      <c r="AW27" s="319"/>
      <c r="AX27" s="319"/>
      <c r="AY27" s="319"/>
      <c r="AZ27" s="319"/>
      <c r="BA27" s="319"/>
      <c r="BB27" s="319"/>
      <c r="BC27" s="319"/>
      <c r="BD27" s="319"/>
      <c r="BE27" s="319"/>
      <c r="BF27" s="319"/>
      <c r="BG27" s="319"/>
      <c r="BH27" s="319"/>
      <c r="BI27" s="319"/>
      <c r="BJ27" s="319"/>
      <c r="BK27" s="319"/>
      <c r="BL27" s="319"/>
      <c r="BM27" s="319"/>
      <c r="BN27" s="319"/>
      <c r="BO27" s="319"/>
      <c r="BP27" s="319"/>
      <c r="BQ27" s="319"/>
      <c r="BR27" s="320"/>
      <c r="DB27" s="293"/>
      <c r="DC27" s="294"/>
      <c r="DD27" s="294"/>
      <c r="DE27" s="294"/>
      <c r="DF27" s="294"/>
      <c r="DG27" s="294"/>
      <c r="DH27" s="294"/>
      <c r="DI27" s="294"/>
      <c r="DJ27" s="294"/>
      <c r="DK27" s="294"/>
      <c r="DL27" s="294"/>
      <c r="DM27" s="294"/>
      <c r="DN27" s="294"/>
      <c r="DO27" s="294"/>
      <c r="DP27" s="294"/>
      <c r="DQ27" s="294"/>
      <c r="DR27" s="294"/>
      <c r="DS27" s="294"/>
      <c r="DT27" s="294"/>
      <c r="DU27" s="294"/>
      <c r="DV27" s="294"/>
      <c r="DW27" s="294"/>
      <c r="DX27" s="294"/>
      <c r="DY27" s="294"/>
      <c r="DZ27" s="294"/>
      <c r="EA27" s="294"/>
      <c r="EB27" s="294"/>
      <c r="EC27" s="294"/>
      <c r="ED27" s="294"/>
      <c r="EE27" s="294"/>
      <c r="EF27" s="294"/>
      <c r="EG27" s="294"/>
      <c r="EH27" s="294"/>
      <c r="EI27" s="294"/>
      <c r="EJ27" s="295"/>
    </row>
    <row r="28" spans="1:140" ht="3.75" customHeight="1">
      <c r="A28" s="280"/>
      <c r="B28" s="281"/>
      <c r="C28" s="281"/>
      <c r="D28" s="281"/>
      <c r="E28" s="282"/>
      <c r="F28" s="234"/>
      <c r="G28" s="235"/>
      <c r="H28" s="235"/>
      <c r="I28" s="235"/>
      <c r="J28" s="235"/>
      <c r="K28" s="235"/>
      <c r="L28" s="235"/>
      <c r="M28" s="235"/>
      <c r="N28" s="235"/>
      <c r="O28" s="235"/>
      <c r="P28" s="236"/>
      <c r="Q28" s="321"/>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19"/>
      <c r="AZ28" s="319"/>
      <c r="BA28" s="319"/>
      <c r="BB28" s="319"/>
      <c r="BC28" s="319"/>
      <c r="BD28" s="319"/>
      <c r="BE28" s="319"/>
      <c r="BF28" s="319"/>
      <c r="BG28" s="319"/>
      <c r="BH28" s="319"/>
      <c r="BI28" s="319"/>
      <c r="BJ28" s="319"/>
      <c r="BK28" s="319"/>
      <c r="BL28" s="319"/>
      <c r="BM28" s="319"/>
      <c r="BN28" s="319"/>
      <c r="BO28" s="319"/>
      <c r="BP28" s="319"/>
      <c r="BQ28" s="319"/>
      <c r="BR28" s="320"/>
      <c r="DB28" s="293"/>
      <c r="DC28" s="294"/>
      <c r="DD28" s="294"/>
      <c r="DE28" s="294"/>
      <c r="DF28" s="294"/>
      <c r="DG28" s="294"/>
      <c r="DH28" s="294"/>
      <c r="DI28" s="294"/>
      <c r="DJ28" s="294"/>
      <c r="DK28" s="294"/>
      <c r="DL28" s="294"/>
      <c r="DM28" s="294"/>
      <c r="DN28" s="294"/>
      <c r="DO28" s="294"/>
      <c r="DP28" s="294"/>
      <c r="DQ28" s="294"/>
      <c r="DR28" s="294"/>
      <c r="DS28" s="294"/>
      <c r="DT28" s="294"/>
      <c r="DU28" s="294"/>
      <c r="DV28" s="294"/>
      <c r="DW28" s="294"/>
      <c r="DX28" s="294"/>
      <c r="DY28" s="294"/>
      <c r="DZ28" s="294"/>
      <c r="EA28" s="294"/>
      <c r="EB28" s="294"/>
      <c r="EC28" s="294"/>
      <c r="ED28" s="294"/>
      <c r="EE28" s="294"/>
      <c r="EF28" s="294"/>
      <c r="EG28" s="294"/>
      <c r="EH28" s="294"/>
      <c r="EI28" s="294"/>
      <c r="EJ28" s="295"/>
    </row>
    <row r="29" spans="1:140" ht="3.75" customHeight="1">
      <c r="A29" s="280"/>
      <c r="B29" s="281"/>
      <c r="C29" s="281"/>
      <c r="D29" s="281"/>
      <c r="E29" s="282"/>
      <c r="F29" s="234"/>
      <c r="G29" s="235"/>
      <c r="H29" s="235"/>
      <c r="I29" s="235"/>
      <c r="J29" s="235"/>
      <c r="K29" s="235"/>
      <c r="L29" s="235"/>
      <c r="M29" s="235"/>
      <c r="N29" s="235"/>
      <c r="O29" s="235"/>
      <c r="P29" s="236"/>
      <c r="Q29" s="321"/>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20"/>
      <c r="DB29" s="293"/>
      <c r="DC29" s="294"/>
      <c r="DD29" s="294"/>
      <c r="DE29" s="294"/>
      <c r="DF29" s="294"/>
      <c r="DG29" s="294"/>
      <c r="DH29" s="294"/>
      <c r="DI29" s="294"/>
      <c r="DJ29" s="294"/>
      <c r="DK29" s="294"/>
      <c r="DL29" s="294"/>
      <c r="DM29" s="294"/>
      <c r="DN29" s="294"/>
      <c r="DO29" s="294"/>
      <c r="DP29" s="294"/>
      <c r="DQ29" s="294"/>
      <c r="DR29" s="294"/>
      <c r="DS29" s="294"/>
      <c r="DT29" s="294"/>
      <c r="DU29" s="294"/>
      <c r="DV29" s="294"/>
      <c r="DW29" s="294"/>
      <c r="DX29" s="294"/>
      <c r="DY29" s="294"/>
      <c r="DZ29" s="294"/>
      <c r="EA29" s="294"/>
      <c r="EB29" s="294"/>
      <c r="EC29" s="294"/>
      <c r="ED29" s="294"/>
      <c r="EE29" s="294"/>
      <c r="EF29" s="294"/>
      <c r="EG29" s="294"/>
      <c r="EH29" s="294"/>
      <c r="EI29" s="294"/>
      <c r="EJ29" s="295"/>
    </row>
    <row r="30" spans="1:140" ht="3.75" customHeight="1">
      <c r="A30" s="280"/>
      <c r="B30" s="281"/>
      <c r="C30" s="281"/>
      <c r="D30" s="281"/>
      <c r="E30" s="282"/>
      <c r="F30" s="234"/>
      <c r="G30" s="235"/>
      <c r="H30" s="235"/>
      <c r="I30" s="235"/>
      <c r="J30" s="235"/>
      <c r="K30" s="235"/>
      <c r="L30" s="235"/>
      <c r="M30" s="235"/>
      <c r="N30" s="235"/>
      <c r="O30" s="235"/>
      <c r="P30" s="236"/>
      <c r="Q30" s="321"/>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319"/>
      <c r="BC30" s="319"/>
      <c r="BD30" s="319"/>
      <c r="BE30" s="319"/>
      <c r="BF30" s="319"/>
      <c r="BG30" s="319"/>
      <c r="BH30" s="319"/>
      <c r="BI30" s="319"/>
      <c r="BJ30" s="319"/>
      <c r="BK30" s="319"/>
      <c r="BL30" s="319"/>
      <c r="BM30" s="319"/>
      <c r="BN30" s="319"/>
      <c r="BO30" s="319"/>
      <c r="BP30" s="319"/>
      <c r="BQ30" s="319"/>
      <c r="BR30" s="320"/>
      <c r="DB30" s="293"/>
      <c r="DC30" s="294"/>
      <c r="DD30" s="294"/>
      <c r="DE30" s="294"/>
      <c r="DF30" s="294"/>
      <c r="DG30" s="294"/>
      <c r="DH30" s="294"/>
      <c r="DI30" s="294"/>
      <c r="DJ30" s="294"/>
      <c r="DK30" s="294"/>
      <c r="DL30" s="294"/>
      <c r="DM30" s="294"/>
      <c r="DN30" s="294"/>
      <c r="DO30" s="294"/>
      <c r="DP30" s="294"/>
      <c r="DQ30" s="294"/>
      <c r="DR30" s="294"/>
      <c r="DS30" s="294"/>
      <c r="DT30" s="294"/>
      <c r="DU30" s="294"/>
      <c r="DV30" s="294"/>
      <c r="DW30" s="294"/>
      <c r="DX30" s="294"/>
      <c r="DY30" s="294"/>
      <c r="DZ30" s="294"/>
      <c r="EA30" s="294"/>
      <c r="EB30" s="294"/>
      <c r="EC30" s="294"/>
      <c r="ED30" s="294"/>
      <c r="EE30" s="294"/>
      <c r="EF30" s="294"/>
      <c r="EG30" s="294"/>
      <c r="EH30" s="294"/>
      <c r="EI30" s="294"/>
      <c r="EJ30" s="295"/>
    </row>
    <row r="31" spans="1:140" ht="3.75" customHeight="1">
      <c r="A31" s="280"/>
      <c r="B31" s="281"/>
      <c r="C31" s="281"/>
      <c r="D31" s="281"/>
      <c r="E31" s="282"/>
      <c r="F31" s="234"/>
      <c r="G31" s="235"/>
      <c r="H31" s="235"/>
      <c r="I31" s="235"/>
      <c r="J31" s="235"/>
      <c r="K31" s="235"/>
      <c r="L31" s="235"/>
      <c r="M31" s="235"/>
      <c r="N31" s="235"/>
      <c r="O31" s="235"/>
      <c r="P31" s="236"/>
      <c r="Q31" s="321"/>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20"/>
      <c r="DB31" s="293"/>
      <c r="DC31" s="294"/>
      <c r="DD31" s="294"/>
      <c r="DE31" s="294"/>
      <c r="DF31" s="294"/>
      <c r="DG31" s="294"/>
      <c r="DH31" s="294"/>
      <c r="DI31" s="294"/>
      <c r="DJ31" s="294"/>
      <c r="DK31" s="294"/>
      <c r="DL31" s="294"/>
      <c r="DM31" s="294"/>
      <c r="DN31" s="294"/>
      <c r="DO31" s="294"/>
      <c r="DP31" s="294"/>
      <c r="DQ31" s="294"/>
      <c r="DR31" s="294"/>
      <c r="DS31" s="294"/>
      <c r="DT31" s="294"/>
      <c r="DU31" s="294"/>
      <c r="DV31" s="294"/>
      <c r="DW31" s="294"/>
      <c r="DX31" s="294"/>
      <c r="DY31" s="294"/>
      <c r="DZ31" s="294"/>
      <c r="EA31" s="294"/>
      <c r="EB31" s="294"/>
      <c r="EC31" s="294"/>
      <c r="ED31" s="294"/>
      <c r="EE31" s="294"/>
      <c r="EF31" s="294"/>
      <c r="EG31" s="294"/>
      <c r="EH31" s="294"/>
      <c r="EI31" s="294"/>
      <c r="EJ31" s="295"/>
    </row>
    <row r="32" spans="1:140" ht="3.75" customHeight="1">
      <c r="A32" s="280"/>
      <c r="B32" s="281"/>
      <c r="C32" s="281"/>
      <c r="D32" s="281"/>
      <c r="E32" s="282"/>
      <c r="F32" s="228"/>
      <c r="G32" s="229"/>
      <c r="H32" s="229"/>
      <c r="I32" s="229"/>
      <c r="J32" s="229"/>
      <c r="K32" s="229"/>
      <c r="L32" s="229"/>
      <c r="M32" s="229"/>
      <c r="N32" s="229"/>
      <c r="O32" s="229"/>
      <c r="P32" s="230"/>
      <c r="Q32" s="321"/>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20"/>
      <c r="DB32" s="293"/>
      <c r="DC32" s="294"/>
      <c r="DD32" s="294"/>
      <c r="DE32" s="294"/>
      <c r="DF32" s="294"/>
      <c r="DG32" s="294"/>
      <c r="DH32" s="294"/>
      <c r="DI32" s="294"/>
      <c r="DJ32" s="294"/>
      <c r="DK32" s="294"/>
      <c r="DL32" s="294"/>
      <c r="DM32" s="294"/>
      <c r="DN32" s="294"/>
      <c r="DO32" s="294"/>
      <c r="DP32" s="294"/>
      <c r="DQ32" s="294"/>
      <c r="DR32" s="294"/>
      <c r="DS32" s="294"/>
      <c r="DT32" s="294"/>
      <c r="DU32" s="294"/>
      <c r="DV32" s="294"/>
      <c r="DW32" s="294"/>
      <c r="DX32" s="294"/>
      <c r="DY32" s="294"/>
      <c r="DZ32" s="294"/>
      <c r="EA32" s="294"/>
      <c r="EB32" s="294"/>
      <c r="EC32" s="294"/>
      <c r="ED32" s="294"/>
      <c r="EE32" s="294"/>
      <c r="EF32" s="294"/>
      <c r="EG32" s="294"/>
      <c r="EH32" s="294"/>
      <c r="EI32" s="294"/>
      <c r="EJ32" s="295"/>
    </row>
    <row r="33" spans="1:140" ht="3.75" customHeight="1">
      <c r="A33" s="280"/>
      <c r="B33" s="281"/>
      <c r="C33" s="281"/>
      <c r="D33" s="281"/>
      <c r="E33" s="282"/>
      <c r="F33" s="228"/>
      <c r="G33" s="229"/>
      <c r="H33" s="229"/>
      <c r="I33" s="229"/>
      <c r="J33" s="229"/>
      <c r="K33" s="229"/>
      <c r="L33" s="229"/>
      <c r="M33" s="229"/>
      <c r="N33" s="229"/>
      <c r="O33" s="229"/>
      <c r="P33" s="230"/>
      <c r="Q33" s="321"/>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20"/>
      <c r="DB33" s="293"/>
      <c r="DC33" s="294"/>
      <c r="DD33" s="294"/>
      <c r="DE33" s="294"/>
      <c r="DF33" s="294"/>
      <c r="DG33" s="294"/>
      <c r="DH33" s="294"/>
      <c r="DI33" s="294"/>
      <c r="DJ33" s="294"/>
      <c r="DK33" s="294"/>
      <c r="DL33" s="294"/>
      <c r="DM33" s="294"/>
      <c r="DN33" s="294"/>
      <c r="DO33" s="294"/>
      <c r="DP33" s="294"/>
      <c r="DQ33" s="294"/>
      <c r="DR33" s="294"/>
      <c r="DS33" s="294"/>
      <c r="DT33" s="294"/>
      <c r="DU33" s="294"/>
      <c r="DV33" s="294"/>
      <c r="DW33" s="294"/>
      <c r="DX33" s="294"/>
      <c r="DY33" s="294"/>
      <c r="DZ33" s="294"/>
      <c r="EA33" s="294"/>
      <c r="EB33" s="294"/>
      <c r="EC33" s="294"/>
      <c r="ED33" s="294"/>
      <c r="EE33" s="294"/>
      <c r="EF33" s="294"/>
      <c r="EG33" s="294"/>
      <c r="EH33" s="294"/>
      <c r="EI33" s="294"/>
      <c r="EJ33" s="295"/>
    </row>
    <row r="34" spans="1:140" ht="3.75" customHeight="1">
      <c r="A34" s="280"/>
      <c r="B34" s="281"/>
      <c r="C34" s="281"/>
      <c r="D34" s="281"/>
      <c r="E34" s="282"/>
      <c r="F34" s="228"/>
      <c r="G34" s="229"/>
      <c r="H34" s="229"/>
      <c r="I34" s="229"/>
      <c r="J34" s="229"/>
      <c r="K34" s="229"/>
      <c r="L34" s="229"/>
      <c r="M34" s="229"/>
      <c r="N34" s="229"/>
      <c r="O34" s="229"/>
      <c r="P34" s="230"/>
      <c r="Q34" s="231"/>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3"/>
      <c r="DB34" s="293"/>
      <c r="DC34" s="294"/>
      <c r="DD34" s="294"/>
      <c r="DE34" s="294"/>
      <c r="DF34" s="294"/>
      <c r="DG34" s="294"/>
      <c r="DH34" s="294"/>
      <c r="DI34" s="294"/>
      <c r="DJ34" s="294"/>
      <c r="DK34" s="294"/>
      <c r="DL34" s="294"/>
      <c r="DM34" s="294"/>
      <c r="DN34" s="294"/>
      <c r="DO34" s="294"/>
      <c r="DP34" s="294"/>
      <c r="DQ34" s="294"/>
      <c r="DR34" s="294"/>
      <c r="DS34" s="294"/>
      <c r="DT34" s="294"/>
      <c r="DU34" s="294"/>
      <c r="DV34" s="294"/>
      <c r="DW34" s="294"/>
      <c r="DX34" s="294"/>
      <c r="DY34" s="294"/>
      <c r="DZ34" s="294"/>
      <c r="EA34" s="294"/>
      <c r="EB34" s="294"/>
      <c r="EC34" s="294"/>
      <c r="ED34" s="294"/>
      <c r="EE34" s="294"/>
      <c r="EF34" s="294"/>
      <c r="EG34" s="294"/>
      <c r="EH34" s="294"/>
      <c r="EI34" s="294"/>
      <c r="EJ34" s="295"/>
    </row>
    <row r="35" spans="1:140" ht="3.75" customHeight="1">
      <c r="A35" s="280"/>
      <c r="B35" s="281"/>
      <c r="C35" s="281"/>
      <c r="D35" s="281"/>
      <c r="E35" s="282"/>
      <c r="F35" s="234" t="s">
        <v>48</v>
      </c>
      <c r="G35" s="235"/>
      <c r="H35" s="235"/>
      <c r="I35" s="235"/>
      <c r="J35" s="235"/>
      <c r="K35" s="235"/>
      <c r="L35" s="235"/>
      <c r="M35" s="235"/>
      <c r="N35" s="235"/>
      <c r="O35" s="235"/>
      <c r="P35" s="236"/>
      <c r="Q35" s="240" t="str">
        <f>基本情報登録!C9</f>
        <v>大阪自動車整備健康保険組合</v>
      </c>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2"/>
      <c r="DB35" s="293"/>
      <c r="DC35" s="294"/>
      <c r="DD35" s="294"/>
      <c r="DE35" s="294"/>
      <c r="DF35" s="294"/>
      <c r="DG35" s="294"/>
      <c r="DH35" s="294"/>
      <c r="DI35" s="294"/>
      <c r="DJ35" s="294"/>
      <c r="DK35" s="294"/>
      <c r="DL35" s="294"/>
      <c r="DM35" s="294"/>
      <c r="DN35" s="294"/>
      <c r="DO35" s="294"/>
      <c r="DP35" s="294"/>
      <c r="DQ35" s="294"/>
      <c r="DR35" s="294"/>
      <c r="DS35" s="294"/>
      <c r="DT35" s="294"/>
      <c r="DU35" s="294"/>
      <c r="DV35" s="294"/>
      <c r="DW35" s="294"/>
      <c r="DX35" s="294"/>
      <c r="DY35" s="294"/>
      <c r="DZ35" s="294"/>
      <c r="EA35" s="294"/>
      <c r="EB35" s="294"/>
      <c r="EC35" s="294"/>
      <c r="ED35" s="294"/>
      <c r="EE35" s="294"/>
      <c r="EF35" s="294"/>
      <c r="EG35" s="294"/>
      <c r="EH35" s="294"/>
      <c r="EI35" s="294"/>
      <c r="EJ35" s="295"/>
    </row>
    <row r="36" spans="1:140" ht="3.75" customHeight="1">
      <c r="A36" s="280"/>
      <c r="B36" s="281"/>
      <c r="C36" s="281"/>
      <c r="D36" s="281"/>
      <c r="E36" s="282"/>
      <c r="F36" s="234"/>
      <c r="G36" s="235"/>
      <c r="H36" s="235"/>
      <c r="I36" s="235"/>
      <c r="J36" s="235"/>
      <c r="K36" s="235"/>
      <c r="L36" s="235"/>
      <c r="M36" s="235"/>
      <c r="N36" s="235"/>
      <c r="O36" s="235"/>
      <c r="P36" s="236"/>
      <c r="Q36" s="243"/>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2"/>
      <c r="DB36" s="293"/>
      <c r="DC36" s="294"/>
      <c r="DD36" s="294"/>
      <c r="DE36" s="294"/>
      <c r="DF36" s="294"/>
      <c r="DG36" s="294"/>
      <c r="DH36" s="294"/>
      <c r="DI36" s="294"/>
      <c r="DJ36" s="294"/>
      <c r="DK36" s="294"/>
      <c r="DL36" s="294"/>
      <c r="DM36" s="294"/>
      <c r="DN36" s="294"/>
      <c r="DO36" s="294"/>
      <c r="DP36" s="294"/>
      <c r="DQ36" s="294"/>
      <c r="DR36" s="294"/>
      <c r="DS36" s="294"/>
      <c r="DT36" s="294"/>
      <c r="DU36" s="294"/>
      <c r="DV36" s="294"/>
      <c r="DW36" s="294"/>
      <c r="DX36" s="294"/>
      <c r="DY36" s="294"/>
      <c r="DZ36" s="294"/>
      <c r="EA36" s="294"/>
      <c r="EB36" s="294"/>
      <c r="EC36" s="294"/>
      <c r="ED36" s="294"/>
      <c r="EE36" s="294"/>
      <c r="EF36" s="294"/>
      <c r="EG36" s="294"/>
      <c r="EH36" s="294"/>
      <c r="EI36" s="294"/>
      <c r="EJ36" s="295"/>
    </row>
    <row r="37" spans="1:140" ht="3.75" customHeight="1">
      <c r="A37" s="280"/>
      <c r="B37" s="281"/>
      <c r="C37" s="281"/>
      <c r="D37" s="281"/>
      <c r="E37" s="282"/>
      <c r="F37" s="234"/>
      <c r="G37" s="235"/>
      <c r="H37" s="235"/>
      <c r="I37" s="235"/>
      <c r="J37" s="235"/>
      <c r="K37" s="235"/>
      <c r="L37" s="235"/>
      <c r="M37" s="235"/>
      <c r="N37" s="235"/>
      <c r="O37" s="235"/>
      <c r="P37" s="236"/>
      <c r="Q37" s="243"/>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2"/>
      <c r="DB37" s="293"/>
      <c r="DC37" s="294"/>
      <c r="DD37" s="294"/>
      <c r="DE37" s="294"/>
      <c r="DF37" s="294"/>
      <c r="DG37" s="294"/>
      <c r="DH37" s="294"/>
      <c r="DI37" s="294"/>
      <c r="DJ37" s="294"/>
      <c r="DK37" s="294"/>
      <c r="DL37" s="294"/>
      <c r="DM37" s="294"/>
      <c r="DN37" s="294"/>
      <c r="DO37" s="294"/>
      <c r="DP37" s="294"/>
      <c r="DQ37" s="294"/>
      <c r="DR37" s="294"/>
      <c r="DS37" s="294"/>
      <c r="DT37" s="294"/>
      <c r="DU37" s="294"/>
      <c r="DV37" s="294"/>
      <c r="DW37" s="294"/>
      <c r="DX37" s="294"/>
      <c r="DY37" s="294"/>
      <c r="DZ37" s="294"/>
      <c r="EA37" s="294"/>
      <c r="EB37" s="294"/>
      <c r="EC37" s="294"/>
      <c r="ED37" s="294"/>
      <c r="EE37" s="294"/>
      <c r="EF37" s="294"/>
      <c r="EG37" s="294"/>
      <c r="EH37" s="294"/>
      <c r="EI37" s="294"/>
      <c r="EJ37" s="295"/>
    </row>
    <row r="38" spans="1:140" ht="3.75" customHeight="1">
      <c r="A38" s="280"/>
      <c r="B38" s="281"/>
      <c r="C38" s="281"/>
      <c r="D38" s="281"/>
      <c r="E38" s="282"/>
      <c r="F38" s="234"/>
      <c r="G38" s="235"/>
      <c r="H38" s="235"/>
      <c r="I38" s="235"/>
      <c r="J38" s="235"/>
      <c r="K38" s="235"/>
      <c r="L38" s="235"/>
      <c r="M38" s="235"/>
      <c r="N38" s="235"/>
      <c r="O38" s="235"/>
      <c r="P38" s="236"/>
      <c r="Q38" s="243"/>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2"/>
      <c r="DB38" s="293"/>
      <c r="DC38" s="294"/>
      <c r="DD38" s="294"/>
      <c r="DE38" s="294"/>
      <c r="DF38" s="294"/>
      <c r="DG38" s="294"/>
      <c r="DH38" s="294"/>
      <c r="DI38" s="294"/>
      <c r="DJ38" s="294"/>
      <c r="DK38" s="294"/>
      <c r="DL38" s="294"/>
      <c r="DM38" s="294"/>
      <c r="DN38" s="294"/>
      <c r="DO38" s="294"/>
      <c r="DP38" s="294"/>
      <c r="DQ38" s="294"/>
      <c r="DR38" s="294"/>
      <c r="DS38" s="294"/>
      <c r="DT38" s="294"/>
      <c r="DU38" s="294"/>
      <c r="DV38" s="294"/>
      <c r="DW38" s="294"/>
      <c r="DX38" s="294"/>
      <c r="DY38" s="294"/>
      <c r="DZ38" s="294"/>
      <c r="EA38" s="294"/>
      <c r="EB38" s="294"/>
      <c r="EC38" s="294"/>
      <c r="ED38" s="294"/>
      <c r="EE38" s="294"/>
      <c r="EF38" s="294"/>
      <c r="EG38" s="294"/>
      <c r="EH38" s="294"/>
      <c r="EI38" s="294"/>
      <c r="EJ38" s="295"/>
    </row>
    <row r="39" spans="1:140" ht="3.75" customHeight="1">
      <c r="A39" s="280"/>
      <c r="B39" s="281"/>
      <c r="C39" s="281"/>
      <c r="D39" s="281"/>
      <c r="E39" s="282"/>
      <c r="F39" s="234"/>
      <c r="G39" s="235"/>
      <c r="H39" s="235"/>
      <c r="I39" s="235"/>
      <c r="J39" s="235"/>
      <c r="K39" s="235"/>
      <c r="L39" s="235"/>
      <c r="M39" s="235"/>
      <c r="N39" s="235"/>
      <c r="O39" s="235"/>
      <c r="P39" s="236"/>
      <c r="Q39" s="243"/>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2"/>
      <c r="DB39" s="293"/>
      <c r="DC39" s="294"/>
      <c r="DD39" s="294"/>
      <c r="DE39" s="294"/>
      <c r="DF39" s="294"/>
      <c r="DG39" s="294"/>
      <c r="DH39" s="294"/>
      <c r="DI39" s="294"/>
      <c r="DJ39" s="294"/>
      <c r="DK39" s="294"/>
      <c r="DL39" s="294"/>
      <c r="DM39" s="294"/>
      <c r="DN39" s="294"/>
      <c r="DO39" s="294"/>
      <c r="DP39" s="294"/>
      <c r="DQ39" s="294"/>
      <c r="DR39" s="294"/>
      <c r="DS39" s="294"/>
      <c r="DT39" s="294"/>
      <c r="DU39" s="294"/>
      <c r="DV39" s="294"/>
      <c r="DW39" s="294"/>
      <c r="DX39" s="294"/>
      <c r="DY39" s="294"/>
      <c r="DZ39" s="294"/>
      <c r="EA39" s="294"/>
      <c r="EB39" s="294"/>
      <c r="EC39" s="294"/>
      <c r="ED39" s="294"/>
      <c r="EE39" s="294"/>
      <c r="EF39" s="294"/>
      <c r="EG39" s="294"/>
      <c r="EH39" s="294"/>
      <c r="EI39" s="294"/>
      <c r="EJ39" s="295"/>
    </row>
    <row r="40" spans="1:140" ht="3.75" customHeight="1">
      <c r="A40" s="280"/>
      <c r="B40" s="281"/>
      <c r="C40" s="281"/>
      <c r="D40" s="281"/>
      <c r="E40" s="282"/>
      <c r="F40" s="234"/>
      <c r="G40" s="235"/>
      <c r="H40" s="235"/>
      <c r="I40" s="235"/>
      <c r="J40" s="235"/>
      <c r="K40" s="235"/>
      <c r="L40" s="235"/>
      <c r="M40" s="235"/>
      <c r="N40" s="235"/>
      <c r="O40" s="235"/>
      <c r="P40" s="236"/>
      <c r="Q40" s="243"/>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2"/>
      <c r="DB40" s="293"/>
      <c r="DC40" s="294"/>
      <c r="DD40" s="294"/>
      <c r="DE40" s="294"/>
      <c r="DF40" s="294"/>
      <c r="DG40" s="294"/>
      <c r="DH40" s="294"/>
      <c r="DI40" s="294"/>
      <c r="DJ40" s="294"/>
      <c r="DK40" s="294"/>
      <c r="DL40" s="294"/>
      <c r="DM40" s="294"/>
      <c r="DN40" s="294"/>
      <c r="DO40" s="294"/>
      <c r="DP40" s="294"/>
      <c r="DQ40" s="294"/>
      <c r="DR40" s="294"/>
      <c r="DS40" s="294"/>
      <c r="DT40" s="294"/>
      <c r="DU40" s="294"/>
      <c r="DV40" s="294"/>
      <c r="DW40" s="294"/>
      <c r="DX40" s="294"/>
      <c r="DY40" s="294"/>
      <c r="DZ40" s="294"/>
      <c r="EA40" s="294"/>
      <c r="EB40" s="294"/>
      <c r="EC40" s="294"/>
      <c r="ED40" s="294"/>
      <c r="EE40" s="294"/>
      <c r="EF40" s="294"/>
      <c r="EG40" s="294"/>
      <c r="EH40" s="294"/>
      <c r="EI40" s="294"/>
      <c r="EJ40" s="295"/>
    </row>
    <row r="41" spans="1:140" ht="3.75" customHeight="1">
      <c r="A41" s="280"/>
      <c r="B41" s="281"/>
      <c r="C41" s="281"/>
      <c r="D41" s="281"/>
      <c r="E41" s="282"/>
      <c r="F41" s="228"/>
      <c r="G41" s="229"/>
      <c r="H41" s="229"/>
      <c r="I41" s="229"/>
      <c r="J41" s="229"/>
      <c r="K41" s="229"/>
      <c r="L41" s="229"/>
      <c r="M41" s="229"/>
      <c r="N41" s="229"/>
      <c r="O41" s="229"/>
      <c r="P41" s="230"/>
      <c r="Q41" s="231"/>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3"/>
      <c r="DB41" s="293"/>
      <c r="DC41" s="294"/>
      <c r="DD41" s="294"/>
      <c r="DE41" s="294"/>
      <c r="DF41" s="294"/>
      <c r="DG41" s="294"/>
      <c r="DH41" s="294"/>
      <c r="DI41" s="294"/>
      <c r="DJ41" s="294"/>
      <c r="DK41" s="294"/>
      <c r="DL41" s="294"/>
      <c r="DM41" s="294"/>
      <c r="DN41" s="294"/>
      <c r="DO41" s="294"/>
      <c r="DP41" s="294"/>
      <c r="DQ41" s="294"/>
      <c r="DR41" s="294"/>
      <c r="DS41" s="294"/>
      <c r="DT41" s="294"/>
      <c r="DU41" s="294"/>
      <c r="DV41" s="294"/>
      <c r="DW41" s="294"/>
      <c r="DX41" s="294"/>
      <c r="DY41" s="294"/>
      <c r="DZ41" s="294"/>
      <c r="EA41" s="294"/>
      <c r="EB41" s="294"/>
      <c r="EC41" s="294"/>
      <c r="ED41" s="294"/>
      <c r="EE41" s="294"/>
      <c r="EF41" s="294"/>
      <c r="EG41" s="294"/>
      <c r="EH41" s="294"/>
      <c r="EI41" s="294"/>
      <c r="EJ41" s="295"/>
    </row>
    <row r="42" spans="1:140" ht="3.75" customHeight="1">
      <c r="A42" s="280"/>
      <c r="B42" s="281"/>
      <c r="C42" s="281"/>
      <c r="D42" s="281"/>
      <c r="E42" s="282"/>
      <c r="F42" s="234" t="s">
        <v>49</v>
      </c>
      <c r="G42" s="235"/>
      <c r="H42" s="235"/>
      <c r="I42" s="235"/>
      <c r="J42" s="235"/>
      <c r="K42" s="235"/>
      <c r="L42" s="235"/>
      <c r="M42" s="235"/>
      <c r="N42" s="235"/>
      <c r="O42" s="235"/>
      <c r="P42" s="236"/>
      <c r="Q42" s="240" t="str">
        <f>基本情報登録!C10</f>
        <v>理事長　健保　太郎</v>
      </c>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307"/>
      <c r="BL42" s="307"/>
      <c r="BM42" s="307"/>
      <c r="BN42" s="307"/>
      <c r="BO42" s="307"/>
      <c r="BP42" s="307"/>
      <c r="BQ42" s="307"/>
      <c r="BR42" s="308"/>
      <c r="DB42" s="293"/>
      <c r="DC42" s="294"/>
      <c r="DD42" s="294"/>
      <c r="DE42" s="294"/>
      <c r="DF42" s="294"/>
      <c r="DG42" s="294"/>
      <c r="DH42" s="294"/>
      <c r="DI42" s="294"/>
      <c r="DJ42" s="294"/>
      <c r="DK42" s="294"/>
      <c r="DL42" s="294"/>
      <c r="DM42" s="294"/>
      <c r="DN42" s="294"/>
      <c r="DO42" s="294"/>
      <c r="DP42" s="294"/>
      <c r="DQ42" s="294"/>
      <c r="DR42" s="294"/>
      <c r="DS42" s="294"/>
      <c r="DT42" s="294"/>
      <c r="DU42" s="294"/>
      <c r="DV42" s="294"/>
      <c r="DW42" s="294"/>
      <c r="DX42" s="294"/>
      <c r="DY42" s="294"/>
      <c r="DZ42" s="294"/>
      <c r="EA42" s="294"/>
      <c r="EB42" s="294"/>
      <c r="EC42" s="294"/>
      <c r="ED42" s="294"/>
      <c r="EE42" s="294"/>
      <c r="EF42" s="294"/>
      <c r="EG42" s="294"/>
      <c r="EH42" s="294"/>
      <c r="EI42" s="294"/>
      <c r="EJ42" s="295"/>
    </row>
    <row r="43" spans="1:140" ht="3.75" customHeight="1">
      <c r="A43" s="280"/>
      <c r="B43" s="281"/>
      <c r="C43" s="281"/>
      <c r="D43" s="281"/>
      <c r="E43" s="282"/>
      <c r="F43" s="234"/>
      <c r="G43" s="235"/>
      <c r="H43" s="235"/>
      <c r="I43" s="235"/>
      <c r="J43" s="235"/>
      <c r="K43" s="235"/>
      <c r="L43" s="235"/>
      <c r="M43" s="235"/>
      <c r="N43" s="235"/>
      <c r="O43" s="235"/>
      <c r="P43" s="236"/>
      <c r="Q43" s="243"/>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307"/>
      <c r="BL43" s="307"/>
      <c r="BM43" s="307"/>
      <c r="BN43" s="307"/>
      <c r="BO43" s="307"/>
      <c r="BP43" s="307"/>
      <c r="BQ43" s="307"/>
      <c r="BR43" s="308"/>
      <c r="DB43" s="293"/>
      <c r="DC43" s="294"/>
      <c r="DD43" s="294"/>
      <c r="DE43" s="294"/>
      <c r="DF43" s="294"/>
      <c r="DG43" s="294"/>
      <c r="DH43" s="294"/>
      <c r="DI43" s="294"/>
      <c r="DJ43" s="294"/>
      <c r="DK43" s="294"/>
      <c r="DL43" s="294"/>
      <c r="DM43" s="294"/>
      <c r="DN43" s="294"/>
      <c r="DO43" s="294"/>
      <c r="DP43" s="294"/>
      <c r="DQ43" s="294"/>
      <c r="DR43" s="294"/>
      <c r="DS43" s="294"/>
      <c r="DT43" s="294"/>
      <c r="DU43" s="294"/>
      <c r="DV43" s="294"/>
      <c r="DW43" s="294"/>
      <c r="DX43" s="294"/>
      <c r="DY43" s="294"/>
      <c r="DZ43" s="294"/>
      <c r="EA43" s="294"/>
      <c r="EB43" s="294"/>
      <c r="EC43" s="294"/>
      <c r="ED43" s="294"/>
      <c r="EE43" s="294"/>
      <c r="EF43" s="294"/>
      <c r="EG43" s="294"/>
      <c r="EH43" s="294"/>
      <c r="EI43" s="294"/>
      <c r="EJ43" s="295"/>
    </row>
    <row r="44" spans="1:140" ht="3.75" customHeight="1">
      <c r="A44" s="280"/>
      <c r="B44" s="281"/>
      <c r="C44" s="281"/>
      <c r="D44" s="281"/>
      <c r="E44" s="282"/>
      <c r="F44" s="234"/>
      <c r="G44" s="235"/>
      <c r="H44" s="235"/>
      <c r="I44" s="235"/>
      <c r="J44" s="235"/>
      <c r="K44" s="235"/>
      <c r="L44" s="235"/>
      <c r="M44" s="235"/>
      <c r="N44" s="235"/>
      <c r="O44" s="235"/>
      <c r="P44" s="236"/>
      <c r="Q44" s="243"/>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307"/>
      <c r="BL44" s="307"/>
      <c r="BM44" s="307"/>
      <c r="BN44" s="307"/>
      <c r="BO44" s="307"/>
      <c r="BP44" s="307"/>
      <c r="BQ44" s="307"/>
      <c r="BR44" s="308"/>
      <c r="DB44" s="293"/>
      <c r="DC44" s="294"/>
      <c r="DD44" s="294"/>
      <c r="DE44" s="294"/>
      <c r="DF44" s="294"/>
      <c r="DG44" s="294"/>
      <c r="DH44" s="294"/>
      <c r="DI44" s="294"/>
      <c r="DJ44" s="294"/>
      <c r="DK44" s="294"/>
      <c r="DL44" s="294"/>
      <c r="DM44" s="294"/>
      <c r="DN44" s="294"/>
      <c r="DO44" s="294"/>
      <c r="DP44" s="294"/>
      <c r="DQ44" s="294"/>
      <c r="DR44" s="294"/>
      <c r="DS44" s="294"/>
      <c r="DT44" s="294"/>
      <c r="DU44" s="294"/>
      <c r="DV44" s="294"/>
      <c r="DW44" s="294"/>
      <c r="DX44" s="294"/>
      <c r="DY44" s="294"/>
      <c r="DZ44" s="294"/>
      <c r="EA44" s="294"/>
      <c r="EB44" s="294"/>
      <c r="EC44" s="294"/>
      <c r="ED44" s="294"/>
      <c r="EE44" s="294"/>
      <c r="EF44" s="294"/>
      <c r="EG44" s="294"/>
      <c r="EH44" s="294"/>
      <c r="EI44" s="294"/>
      <c r="EJ44" s="295"/>
    </row>
    <row r="45" spans="1:140" ht="3.75" customHeight="1">
      <c r="A45" s="280"/>
      <c r="B45" s="281"/>
      <c r="C45" s="281"/>
      <c r="D45" s="281"/>
      <c r="E45" s="282"/>
      <c r="F45" s="234"/>
      <c r="G45" s="235"/>
      <c r="H45" s="235"/>
      <c r="I45" s="235"/>
      <c r="J45" s="235"/>
      <c r="K45" s="235"/>
      <c r="L45" s="235"/>
      <c r="M45" s="235"/>
      <c r="N45" s="235"/>
      <c r="O45" s="235"/>
      <c r="P45" s="236"/>
      <c r="Q45" s="243"/>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307"/>
      <c r="BL45" s="307"/>
      <c r="BM45" s="307"/>
      <c r="BN45" s="307"/>
      <c r="BO45" s="307"/>
      <c r="BP45" s="307"/>
      <c r="BQ45" s="307"/>
      <c r="BR45" s="308"/>
      <c r="DB45" s="293"/>
      <c r="DC45" s="294"/>
      <c r="DD45" s="294"/>
      <c r="DE45" s="294"/>
      <c r="DF45" s="294"/>
      <c r="DG45" s="294"/>
      <c r="DH45" s="294"/>
      <c r="DI45" s="294"/>
      <c r="DJ45" s="294"/>
      <c r="DK45" s="294"/>
      <c r="DL45" s="294"/>
      <c r="DM45" s="294"/>
      <c r="DN45" s="294"/>
      <c r="DO45" s="294"/>
      <c r="DP45" s="294"/>
      <c r="DQ45" s="294"/>
      <c r="DR45" s="294"/>
      <c r="DS45" s="294"/>
      <c r="DT45" s="294"/>
      <c r="DU45" s="294"/>
      <c r="DV45" s="294"/>
      <c r="DW45" s="294"/>
      <c r="DX45" s="294"/>
      <c r="DY45" s="294"/>
      <c r="DZ45" s="294"/>
      <c r="EA45" s="294"/>
      <c r="EB45" s="294"/>
      <c r="EC45" s="294"/>
      <c r="ED45" s="294"/>
      <c r="EE45" s="294"/>
      <c r="EF45" s="294"/>
      <c r="EG45" s="294"/>
      <c r="EH45" s="294"/>
      <c r="EI45" s="294"/>
      <c r="EJ45" s="295"/>
    </row>
    <row r="46" spans="1:140" ht="3.75" customHeight="1">
      <c r="A46" s="280"/>
      <c r="B46" s="281"/>
      <c r="C46" s="281"/>
      <c r="D46" s="281"/>
      <c r="E46" s="282"/>
      <c r="F46" s="234"/>
      <c r="G46" s="235"/>
      <c r="H46" s="235"/>
      <c r="I46" s="235"/>
      <c r="J46" s="235"/>
      <c r="K46" s="235"/>
      <c r="L46" s="235"/>
      <c r="M46" s="235"/>
      <c r="N46" s="235"/>
      <c r="O46" s="235"/>
      <c r="P46" s="236"/>
      <c r="Q46" s="243"/>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307"/>
      <c r="BL46" s="307"/>
      <c r="BM46" s="307"/>
      <c r="BN46" s="307"/>
      <c r="BO46" s="307"/>
      <c r="BP46" s="307"/>
      <c r="BQ46" s="307"/>
      <c r="BR46" s="308"/>
      <c r="DB46" s="293"/>
      <c r="DC46" s="294"/>
      <c r="DD46" s="294"/>
      <c r="DE46" s="294"/>
      <c r="DF46" s="294"/>
      <c r="DG46" s="294"/>
      <c r="DH46" s="294"/>
      <c r="DI46" s="294"/>
      <c r="DJ46" s="294"/>
      <c r="DK46" s="294"/>
      <c r="DL46" s="294"/>
      <c r="DM46" s="294"/>
      <c r="DN46" s="294"/>
      <c r="DO46" s="294"/>
      <c r="DP46" s="294"/>
      <c r="DQ46" s="294"/>
      <c r="DR46" s="294"/>
      <c r="DS46" s="294"/>
      <c r="DT46" s="294"/>
      <c r="DU46" s="294"/>
      <c r="DV46" s="294"/>
      <c r="DW46" s="294"/>
      <c r="DX46" s="294"/>
      <c r="DY46" s="294"/>
      <c r="DZ46" s="294"/>
      <c r="EA46" s="294"/>
      <c r="EB46" s="294"/>
      <c r="EC46" s="294"/>
      <c r="ED46" s="294"/>
      <c r="EE46" s="294"/>
      <c r="EF46" s="294"/>
      <c r="EG46" s="294"/>
      <c r="EH46" s="294"/>
      <c r="EI46" s="294"/>
      <c r="EJ46" s="295"/>
    </row>
    <row r="47" spans="1:140" ht="3.75" customHeight="1">
      <c r="A47" s="280"/>
      <c r="B47" s="281"/>
      <c r="C47" s="281"/>
      <c r="D47" s="281"/>
      <c r="E47" s="282"/>
      <c r="F47" s="234"/>
      <c r="G47" s="235"/>
      <c r="H47" s="235"/>
      <c r="I47" s="235"/>
      <c r="J47" s="235"/>
      <c r="K47" s="235"/>
      <c r="L47" s="235"/>
      <c r="M47" s="235"/>
      <c r="N47" s="235"/>
      <c r="O47" s="235"/>
      <c r="P47" s="236"/>
      <c r="Q47" s="243"/>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307"/>
      <c r="BL47" s="307"/>
      <c r="BM47" s="307"/>
      <c r="BN47" s="307"/>
      <c r="BO47" s="307"/>
      <c r="BP47" s="307"/>
      <c r="BQ47" s="307"/>
      <c r="BR47" s="308"/>
      <c r="DB47" s="293"/>
      <c r="DC47" s="294"/>
      <c r="DD47" s="294"/>
      <c r="DE47" s="294"/>
      <c r="DF47" s="294"/>
      <c r="DG47" s="294"/>
      <c r="DH47" s="294"/>
      <c r="DI47" s="294"/>
      <c r="DJ47" s="294"/>
      <c r="DK47" s="294"/>
      <c r="DL47" s="294"/>
      <c r="DM47" s="294"/>
      <c r="DN47" s="294"/>
      <c r="DO47" s="294"/>
      <c r="DP47" s="294"/>
      <c r="DQ47" s="294"/>
      <c r="DR47" s="294"/>
      <c r="DS47" s="294"/>
      <c r="DT47" s="294"/>
      <c r="DU47" s="294"/>
      <c r="DV47" s="294"/>
      <c r="DW47" s="294"/>
      <c r="DX47" s="294"/>
      <c r="DY47" s="294"/>
      <c r="DZ47" s="294"/>
      <c r="EA47" s="294"/>
      <c r="EB47" s="294"/>
      <c r="EC47" s="294"/>
      <c r="ED47" s="294"/>
      <c r="EE47" s="294"/>
      <c r="EF47" s="294"/>
      <c r="EG47" s="294"/>
      <c r="EH47" s="294"/>
      <c r="EI47" s="294"/>
      <c r="EJ47" s="295"/>
    </row>
    <row r="48" spans="1:140" ht="3.75" customHeight="1">
      <c r="A48" s="280"/>
      <c r="B48" s="281"/>
      <c r="C48" s="281"/>
      <c r="D48" s="281"/>
      <c r="E48" s="282"/>
      <c r="F48" s="228"/>
      <c r="G48" s="229"/>
      <c r="H48" s="229"/>
      <c r="I48" s="229"/>
      <c r="J48" s="229"/>
      <c r="K48" s="229"/>
      <c r="L48" s="229"/>
      <c r="M48" s="229"/>
      <c r="N48" s="229"/>
      <c r="O48" s="229"/>
      <c r="P48" s="230"/>
      <c r="Q48" s="231"/>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3"/>
      <c r="DB48" s="293"/>
      <c r="DC48" s="294"/>
      <c r="DD48" s="294"/>
      <c r="DE48" s="294"/>
      <c r="DF48" s="294"/>
      <c r="DG48" s="294"/>
      <c r="DH48" s="294"/>
      <c r="DI48" s="294"/>
      <c r="DJ48" s="294"/>
      <c r="DK48" s="294"/>
      <c r="DL48" s="294"/>
      <c r="DM48" s="294"/>
      <c r="DN48" s="294"/>
      <c r="DO48" s="294"/>
      <c r="DP48" s="294"/>
      <c r="DQ48" s="294"/>
      <c r="DR48" s="294"/>
      <c r="DS48" s="294"/>
      <c r="DT48" s="294"/>
      <c r="DU48" s="294"/>
      <c r="DV48" s="294"/>
      <c r="DW48" s="294"/>
      <c r="DX48" s="294"/>
      <c r="DY48" s="294"/>
      <c r="DZ48" s="294"/>
      <c r="EA48" s="294"/>
      <c r="EB48" s="294"/>
      <c r="EC48" s="294"/>
      <c r="ED48" s="294"/>
      <c r="EE48" s="294"/>
      <c r="EF48" s="294"/>
      <c r="EG48" s="294"/>
      <c r="EH48" s="294"/>
      <c r="EI48" s="294"/>
      <c r="EJ48" s="295"/>
    </row>
    <row r="49" spans="1:140" ht="3.75" customHeight="1">
      <c r="A49" s="280"/>
      <c r="B49" s="281"/>
      <c r="C49" s="281"/>
      <c r="D49" s="281"/>
      <c r="E49" s="282"/>
      <c r="F49" s="234" t="s">
        <v>38</v>
      </c>
      <c r="G49" s="235"/>
      <c r="H49" s="235"/>
      <c r="I49" s="235"/>
      <c r="J49" s="235"/>
      <c r="K49" s="235"/>
      <c r="L49" s="235"/>
      <c r="M49" s="235"/>
      <c r="N49" s="235"/>
      <c r="O49" s="235"/>
      <c r="P49" s="236"/>
      <c r="Q49" s="240" t="str">
        <f>基本情報登録!C11</f>
        <v>06-6762-6371</v>
      </c>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2"/>
      <c r="DB49" s="293"/>
      <c r="DC49" s="294"/>
      <c r="DD49" s="294"/>
      <c r="DE49" s="294"/>
      <c r="DF49" s="294"/>
      <c r="DG49" s="294"/>
      <c r="DH49" s="294"/>
      <c r="DI49" s="294"/>
      <c r="DJ49" s="294"/>
      <c r="DK49" s="294"/>
      <c r="DL49" s="294"/>
      <c r="DM49" s="294"/>
      <c r="DN49" s="294"/>
      <c r="DO49" s="294"/>
      <c r="DP49" s="294"/>
      <c r="DQ49" s="294"/>
      <c r="DR49" s="294"/>
      <c r="DS49" s="294"/>
      <c r="DT49" s="294"/>
      <c r="DU49" s="294"/>
      <c r="DV49" s="294"/>
      <c r="DW49" s="294"/>
      <c r="DX49" s="294"/>
      <c r="DY49" s="294"/>
      <c r="DZ49" s="294"/>
      <c r="EA49" s="294"/>
      <c r="EB49" s="294"/>
      <c r="EC49" s="294"/>
      <c r="ED49" s="294"/>
      <c r="EE49" s="294"/>
      <c r="EF49" s="294"/>
      <c r="EG49" s="294"/>
      <c r="EH49" s="294"/>
      <c r="EI49" s="294"/>
      <c r="EJ49" s="295"/>
    </row>
    <row r="50" spans="1:140" ht="3.75" customHeight="1">
      <c r="A50" s="280"/>
      <c r="B50" s="281"/>
      <c r="C50" s="281"/>
      <c r="D50" s="281"/>
      <c r="E50" s="282"/>
      <c r="F50" s="234"/>
      <c r="G50" s="235"/>
      <c r="H50" s="235"/>
      <c r="I50" s="235"/>
      <c r="J50" s="235"/>
      <c r="K50" s="235"/>
      <c r="L50" s="235"/>
      <c r="M50" s="235"/>
      <c r="N50" s="235"/>
      <c r="O50" s="235"/>
      <c r="P50" s="236"/>
      <c r="Q50" s="243"/>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2"/>
      <c r="DB50" s="293"/>
      <c r="DC50" s="294"/>
      <c r="DD50" s="294"/>
      <c r="DE50" s="294"/>
      <c r="DF50" s="294"/>
      <c r="DG50" s="294"/>
      <c r="DH50" s="294"/>
      <c r="DI50" s="294"/>
      <c r="DJ50" s="294"/>
      <c r="DK50" s="294"/>
      <c r="DL50" s="294"/>
      <c r="DM50" s="294"/>
      <c r="DN50" s="294"/>
      <c r="DO50" s="294"/>
      <c r="DP50" s="294"/>
      <c r="DQ50" s="294"/>
      <c r="DR50" s="294"/>
      <c r="DS50" s="294"/>
      <c r="DT50" s="294"/>
      <c r="DU50" s="294"/>
      <c r="DV50" s="294"/>
      <c r="DW50" s="294"/>
      <c r="DX50" s="294"/>
      <c r="DY50" s="294"/>
      <c r="DZ50" s="294"/>
      <c r="EA50" s="294"/>
      <c r="EB50" s="294"/>
      <c r="EC50" s="294"/>
      <c r="ED50" s="294"/>
      <c r="EE50" s="294"/>
      <c r="EF50" s="294"/>
      <c r="EG50" s="294"/>
      <c r="EH50" s="294"/>
      <c r="EI50" s="294"/>
      <c r="EJ50" s="295"/>
    </row>
    <row r="51" spans="1:140" ht="3.75" customHeight="1">
      <c r="A51" s="280"/>
      <c r="B51" s="281"/>
      <c r="C51" s="281"/>
      <c r="D51" s="281"/>
      <c r="E51" s="282"/>
      <c r="F51" s="234"/>
      <c r="G51" s="235"/>
      <c r="H51" s="235"/>
      <c r="I51" s="235"/>
      <c r="J51" s="235"/>
      <c r="K51" s="235"/>
      <c r="L51" s="235"/>
      <c r="M51" s="235"/>
      <c r="N51" s="235"/>
      <c r="O51" s="235"/>
      <c r="P51" s="236"/>
      <c r="Q51" s="243"/>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2"/>
      <c r="BT51" s="125" t="s">
        <v>53</v>
      </c>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2"/>
      <c r="DB51" s="293"/>
      <c r="DC51" s="294"/>
      <c r="DD51" s="294"/>
      <c r="DE51" s="294"/>
      <c r="DF51" s="294"/>
      <c r="DG51" s="294"/>
      <c r="DH51" s="294"/>
      <c r="DI51" s="294"/>
      <c r="DJ51" s="294"/>
      <c r="DK51" s="294"/>
      <c r="DL51" s="294"/>
      <c r="DM51" s="294"/>
      <c r="DN51" s="294"/>
      <c r="DO51" s="294"/>
      <c r="DP51" s="294"/>
      <c r="DQ51" s="294"/>
      <c r="DR51" s="294"/>
      <c r="DS51" s="294"/>
      <c r="DT51" s="294"/>
      <c r="DU51" s="294"/>
      <c r="DV51" s="294"/>
      <c r="DW51" s="294"/>
      <c r="DX51" s="294"/>
      <c r="DY51" s="294"/>
      <c r="DZ51" s="294"/>
      <c r="EA51" s="294"/>
      <c r="EB51" s="294"/>
      <c r="EC51" s="294"/>
      <c r="ED51" s="294"/>
      <c r="EE51" s="294"/>
      <c r="EF51" s="294"/>
      <c r="EG51" s="294"/>
      <c r="EH51" s="294"/>
      <c r="EI51" s="294"/>
      <c r="EJ51" s="295"/>
    </row>
    <row r="52" spans="1:140" ht="3.75" customHeight="1">
      <c r="A52" s="280"/>
      <c r="B52" s="281"/>
      <c r="C52" s="281"/>
      <c r="D52" s="281"/>
      <c r="E52" s="282"/>
      <c r="F52" s="234"/>
      <c r="G52" s="235"/>
      <c r="H52" s="235"/>
      <c r="I52" s="235"/>
      <c r="J52" s="235"/>
      <c r="K52" s="235"/>
      <c r="L52" s="235"/>
      <c r="M52" s="235"/>
      <c r="N52" s="235"/>
      <c r="O52" s="235"/>
      <c r="P52" s="236"/>
      <c r="Q52" s="243"/>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2"/>
      <c r="BT52" s="126"/>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4"/>
      <c r="DB52" s="293"/>
      <c r="DC52" s="294"/>
      <c r="DD52" s="294"/>
      <c r="DE52" s="294"/>
      <c r="DF52" s="294"/>
      <c r="DG52" s="294"/>
      <c r="DH52" s="294"/>
      <c r="DI52" s="294"/>
      <c r="DJ52" s="294"/>
      <c r="DK52" s="294"/>
      <c r="DL52" s="294"/>
      <c r="DM52" s="294"/>
      <c r="DN52" s="294"/>
      <c r="DO52" s="294"/>
      <c r="DP52" s="294"/>
      <c r="DQ52" s="294"/>
      <c r="DR52" s="294"/>
      <c r="DS52" s="294"/>
      <c r="DT52" s="294"/>
      <c r="DU52" s="294"/>
      <c r="DV52" s="294"/>
      <c r="DW52" s="294"/>
      <c r="DX52" s="294"/>
      <c r="DY52" s="294"/>
      <c r="DZ52" s="294"/>
      <c r="EA52" s="294"/>
      <c r="EB52" s="294"/>
      <c r="EC52" s="294"/>
      <c r="ED52" s="294"/>
      <c r="EE52" s="294"/>
      <c r="EF52" s="294"/>
      <c r="EG52" s="294"/>
      <c r="EH52" s="294"/>
      <c r="EI52" s="294"/>
      <c r="EJ52" s="295"/>
    </row>
    <row r="53" spans="1:140" ht="3.75" customHeight="1">
      <c r="A53" s="280"/>
      <c r="B53" s="281"/>
      <c r="C53" s="281"/>
      <c r="D53" s="281"/>
      <c r="E53" s="282"/>
      <c r="F53" s="234"/>
      <c r="G53" s="235"/>
      <c r="H53" s="235"/>
      <c r="I53" s="235"/>
      <c r="J53" s="235"/>
      <c r="K53" s="235"/>
      <c r="L53" s="235"/>
      <c r="M53" s="235"/>
      <c r="N53" s="235"/>
      <c r="O53" s="235"/>
      <c r="P53" s="236"/>
      <c r="Q53" s="243"/>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2"/>
      <c r="BT53" s="126"/>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4"/>
      <c r="DB53" s="296"/>
      <c r="DC53" s="297"/>
      <c r="DD53" s="297"/>
      <c r="DE53" s="297"/>
      <c r="DF53" s="297"/>
      <c r="DG53" s="297"/>
      <c r="DH53" s="297"/>
      <c r="DI53" s="297"/>
      <c r="DJ53" s="297"/>
      <c r="DK53" s="297"/>
      <c r="DL53" s="297"/>
      <c r="DM53" s="297"/>
      <c r="DN53" s="297"/>
      <c r="DO53" s="297"/>
      <c r="DP53" s="297"/>
      <c r="DQ53" s="297"/>
      <c r="DR53" s="297"/>
      <c r="DS53" s="297"/>
      <c r="DT53" s="297"/>
      <c r="DU53" s="297"/>
      <c r="DV53" s="297"/>
      <c r="DW53" s="297"/>
      <c r="DX53" s="297"/>
      <c r="DY53" s="297"/>
      <c r="DZ53" s="297"/>
      <c r="EA53" s="297"/>
      <c r="EB53" s="297"/>
      <c r="EC53" s="297"/>
      <c r="ED53" s="297"/>
      <c r="EE53" s="297"/>
      <c r="EF53" s="297"/>
      <c r="EG53" s="297"/>
      <c r="EH53" s="297"/>
      <c r="EI53" s="297"/>
      <c r="EJ53" s="298"/>
    </row>
    <row r="54" spans="1:140" ht="3.75" customHeight="1">
      <c r="A54" s="283"/>
      <c r="B54" s="284"/>
      <c r="C54" s="284"/>
      <c r="D54" s="284"/>
      <c r="E54" s="285"/>
      <c r="F54" s="237"/>
      <c r="G54" s="238"/>
      <c r="H54" s="238"/>
      <c r="I54" s="238"/>
      <c r="J54" s="238"/>
      <c r="K54" s="238"/>
      <c r="L54" s="238"/>
      <c r="M54" s="238"/>
      <c r="N54" s="238"/>
      <c r="O54" s="238"/>
      <c r="P54" s="239"/>
      <c r="Q54" s="244"/>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5"/>
      <c r="BR54" s="246"/>
      <c r="BT54" s="126"/>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4"/>
    </row>
    <row r="55" spans="1:140" ht="3.75" customHeight="1">
      <c r="BT55" s="126"/>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4"/>
    </row>
    <row r="56" spans="1:140" ht="3.75" customHeight="1">
      <c r="BT56" s="253"/>
      <c r="BU56" s="254"/>
      <c r="BV56" s="254"/>
      <c r="BW56" s="254"/>
      <c r="BX56" s="254"/>
      <c r="BY56" s="254"/>
      <c r="BZ56" s="254"/>
      <c r="CA56" s="254"/>
      <c r="CB56" s="254"/>
      <c r="CC56" s="254"/>
      <c r="CD56" s="254"/>
      <c r="CE56" s="254"/>
      <c r="CF56" s="254"/>
      <c r="CG56" s="254"/>
      <c r="CH56" s="254"/>
      <c r="CI56" s="254"/>
      <c r="CJ56" s="254"/>
      <c r="CK56" s="254"/>
      <c r="CL56" s="254"/>
      <c r="CM56" s="254"/>
      <c r="CN56" s="254"/>
      <c r="CO56" s="254"/>
      <c r="CP56" s="254"/>
      <c r="CQ56" s="254"/>
      <c r="CR56" s="254"/>
      <c r="CS56" s="254"/>
      <c r="CT56" s="254"/>
      <c r="CU56" s="254"/>
      <c r="CV56" s="254"/>
      <c r="CW56" s="254"/>
      <c r="CX56" s="254"/>
      <c r="CY56" s="254"/>
      <c r="CZ56" s="254"/>
      <c r="DA56" s="254"/>
      <c r="DB56" s="254"/>
      <c r="DC56" s="254"/>
      <c r="DD56" s="254"/>
      <c r="DE56" s="254"/>
      <c r="DF56" s="254"/>
      <c r="DG56" s="254"/>
      <c r="DH56" s="254"/>
      <c r="DI56" s="254"/>
      <c r="DJ56" s="254"/>
      <c r="DK56" s="254"/>
      <c r="DL56" s="254"/>
      <c r="DM56" s="254"/>
      <c r="DN56" s="254"/>
      <c r="DO56" s="254"/>
      <c r="DP56" s="254"/>
      <c r="DQ56" s="254"/>
      <c r="DR56" s="254"/>
      <c r="DS56" s="254"/>
      <c r="DT56" s="254"/>
      <c r="DU56" s="254"/>
      <c r="DV56" s="254"/>
      <c r="DW56" s="254"/>
      <c r="DX56" s="254"/>
      <c r="DY56" s="254"/>
      <c r="DZ56" s="254"/>
      <c r="EA56" s="254"/>
      <c r="EB56" s="247"/>
      <c r="EC56" s="247"/>
      <c r="ED56" s="247"/>
      <c r="EE56" s="247"/>
      <c r="EF56" s="247"/>
      <c r="EG56" s="247"/>
      <c r="EH56" s="247"/>
      <c r="EI56" s="247"/>
      <c r="EJ56" s="248"/>
    </row>
    <row r="57" spans="1:140" ht="3.75" customHeight="1">
      <c r="BT57" s="255"/>
      <c r="BU57" s="256"/>
      <c r="BV57" s="256"/>
      <c r="BW57" s="256"/>
      <c r="BX57" s="256"/>
      <c r="BY57" s="256"/>
      <c r="BZ57" s="256"/>
      <c r="CA57" s="256"/>
      <c r="CB57" s="256"/>
      <c r="CC57" s="256"/>
      <c r="CD57" s="256"/>
      <c r="CE57" s="256"/>
      <c r="CF57" s="256"/>
      <c r="CG57" s="256"/>
      <c r="CH57" s="256"/>
      <c r="CI57" s="256"/>
      <c r="CJ57" s="256"/>
      <c r="CK57" s="256"/>
      <c r="CL57" s="256"/>
      <c r="CM57" s="256"/>
      <c r="CN57" s="256"/>
      <c r="CO57" s="256"/>
      <c r="CP57" s="256"/>
      <c r="CQ57" s="256"/>
      <c r="CR57" s="256"/>
      <c r="CS57" s="256"/>
      <c r="CT57" s="256"/>
      <c r="CU57" s="256"/>
      <c r="CV57" s="256"/>
      <c r="CW57" s="256"/>
      <c r="CX57" s="256"/>
      <c r="CY57" s="256"/>
      <c r="CZ57" s="256"/>
      <c r="DA57" s="256"/>
      <c r="DB57" s="256"/>
      <c r="DC57" s="256"/>
      <c r="DD57" s="256"/>
      <c r="DE57" s="256"/>
      <c r="DF57" s="256"/>
      <c r="DG57" s="256"/>
      <c r="DH57" s="256"/>
      <c r="DI57" s="256"/>
      <c r="DJ57" s="256"/>
      <c r="DK57" s="256"/>
      <c r="DL57" s="256"/>
      <c r="DM57" s="256"/>
      <c r="DN57" s="256"/>
      <c r="DO57" s="256"/>
      <c r="DP57" s="256"/>
      <c r="DQ57" s="256"/>
      <c r="DR57" s="256"/>
      <c r="DS57" s="256"/>
      <c r="DT57" s="256"/>
      <c r="DU57" s="256"/>
      <c r="DV57" s="256"/>
      <c r="DW57" s="256"/>
      <c r="DX57" s="256"/>
      <c r="DY57" s="256"/>
      <c r="DZ57" s="256"/>
      <c r="EA57" s="256"/>
      <c r="EB57" s="249"/>
      <c r="EC57" s="249"/>
      <c r="ED57" s="249"/>
      <c r="EE57" s="249"/>
      <c r="EF57" s="249"/>
      <c r="EG57" s="249"/>
      <c r="EH57" s="249"/>
      <c r="EI57" s="249"/>
      <c r="EJ57" s="250"/>
    </row>
    <row r="58" spans="1:140" ht="3.75" customHeight="1">
      <c r="BT58" s="255"/>
      <c r="BU58" s="256"/>
      <c r="BV58" s="256"/>
      <c r="BW58" s="256"/>
      <c r="BX58" s="256"/>
      <c r="BY58" s="256"/>
      <c r="BZ58" s="256"/>
      <c r="CA58" s="256"/>
      <c r="CB58" s="256"/>
      <c r="CC58" s="256"/>
      <c r="CD58" s="256"/>
      <c r="CE58" s="256"/>
      <c r="CF58" s="256"/>
      <c r="CG58" s="256"/>
      <c r="CH58" s="256"/>
      <c r="CI58" s="256"/>
      <c r="CJ58" s="256"/>
      <c r="CK58" s="256"/>
      <c r="CL58" s="256"/>
      <c r="CM58" s="256"/>
      <c r="CN58" s="256"/>
      <c r="CO58" s="256"/>
      <c r="CP58" s="256"/>
      <c r="CQ58" s="256"/>
      <c r="CR58" s="256"/>
      <c r="CS58" s="256"/>
      <c r="CT58" s="256"/>
      <c r="CU58" s="256"/>
      <c r="CV58" s="256"/>
      <c r="CW58" s="256"/>
      <c r="CX58" s="256"/>
      <c r="CY58" s="256"/>
      <c r="CZ58" s="256"/>
      <c r="DA58" s="256"/>
      <c r="DB58" s="256"/>
      <c r="DC58" s="256"/>
      <c r="DD58" s="256"/>
      <c r="DE58" s="256"/>
      <c r="DF58" s="256"/>
      <c r="DG58" s="256"/>
      <c r="DH58" s="256"/>
      <c r="DI58" s="256"/>
      <c r="DJ58" s="256"/>
      <c r="DK58" s="256"/>
      <c r="DL58" s="256"/>
      <c r="DM58" s="256"/>
      <c r="DN58" s="256"/>
      <c r="DO58" s="256"/>
      <c r="DP58" s="256"/>
      <c r="DQ58" s="256"/>
      <c r="DR58" s="256"/>
      <c r="DS58" s="256"/>
      <c r="DT58" s="256"/>
      <c r="DU58" s="256"/>
      <c r="DV58" s="256"/>
      <c r="DW58" s="256"/>
      <c r="DX58" s="256"/>
      <c r="DY58" s="256"/>
      <c r="DZ58" s="256"/>
      <c r="EA58" s="256"/>
      <c r="EB58" s="249"/>
      <c r="EC58" s="249"/>
      <c r="ED58" s="249"/>
      <c r="EE58" s="249"/>
      <c r="EF58" s="249"/>
      <c r="EG58" s="249"/>
      <c r="EH58" s="249"/>
      <c r="EI58" s="249"/>
      <c r="EJ58" s="250"/>
    </row>
    <row r="59" spans="1:140" ht="3.75" customHeight="1">
      <c r="BT59" s="255"/>
      <c r="BU59" s="256"/>
      <c r="BV59" s="256"/>
      <c r="BW59" s="256"/>
      <c r="BX59" s="256"/>
      <c r="BY59" s="256"/>
      <c r="BZ59" s="256"/>
      <c r="CA59" s="256"/>
      <c r="CB59" s="256"/>
      <c r="CC59" s="256"/>
      <c r="CD59" s="256"/>
      <c r="CE59" s="256"/>
      <c r="CF59" s="256"/>
      <c r="CG59" s="256"/>
      <c r="CH59" s="256"/>
      <c r="CI59" s="256"/>
      <c r="CJ59" s="256"/>
      <c r="CK59" s="256"/>
      <c r="CL59" s="256"/>
      <c r="CM59" s="256"/>
      <c r="CN59" s="256"/>
      <c r="CO59" s="256"/>
      <c r="CP59" s="256"/>
      <c r="CQ59" s="256"/>
      <c r="CR59" s="256"/>
      <c r="CS59" s="256"/>
      <c r="CT59" s="256"/>
      <c r="CU59" s="256"/>
      <c r="CV59" s="256"/>
      <c r="CW59" s="256"/>
      <c r="CX59" s="256"/>
      <c r="CY59" s="256"/>
      <c r="CZ59" s="256"/>
      <c r="DA59" s="256"/>
      <c r="DB59" s="256"/>
      <c r="DC59" s="256"/>
      <c r="DD59" s="256"/>
      <c r="DE59" s="256"/>
      <c r="DF59" s="256"/>
      <c r="DG59" s="256"/>
      <c r="DH59" s="256"/>
      <c r="DI59" s="256"/>
      <c r="DJ59" s="256"/>
      <c r="DK59" s="256"/>
      <c r="DL59" s="256"/>
      <c r="DM59" s="256"/>
      <c r="DN59" s="256"/>
      <c r="DO59" s="256"/>
      <c r="DP59" s="256"/>
      <c r="DQ59" s="256"/>
      <c r="DR59" s="256"/>
      <c r="DS59" s="256"/>
      <c r="DT59" s="256"/>
      <c r="DU59" s="256"/>
      <c r="DV59" s="256"/>
      <c r="DW59" s="256"/>
      <c r="DX59" s="256"/>
      <c r="DY59" s="256"/>
      <c r="DZ59" s="256"/>
      <c r="EA59" s="256"/>
      <c r="EB59" s="249"/>
      <c r="EC59" s="249"/>
      <c r="ED59" s="249"/>
      <c r="EE59" s="249"/>
      <c r="EF59" s="249"/>
      <c r="EG59" s="249"/>
      <c r="EH59" s="249"/>
      <c r="EI59" s="249"/>
      <c r="EJ59" s="250"/>
    </row>
    <row r="60" spans="1:140" ht="3.75" customHeight="1">
      <c r="BT60" s="255"/>
      <c r="BU60" s="256"/>
      <c r="BV60" s="256"/>
      <c r="BW60" s="256"/>
      <c r="BX60" s="256"/>
      <c r="BY60" s="256"/>
      <c r="BZ60" s="256"/>
      <c r="CA60" s="256"/>
      <c r="CB60" s="256"/>
      <c r="CC60" s="256"/>
      <c r="CD60" s="256"/>
      <c r="CE60" s="256"/>
      <c r="CF60" s="256"/>
      <c r="CG60" s="256"/>
      <c r="CH60" s="256"/>
      <c r="CI60" s="256"/>
      <c r="CJ60" s="256"/>
      <c r="CK60" s="256"/>
      <c r="CL60" s="256"/>
      <c r="CM60" s="256"/>
      <c r="CN60" s="256"/>
      <c r="CO60" s="256"/>
      <c r="CP60" s="256"/>
      <c r="CQ60" s="256"/>
      <c r="CR60" s="256"/>
      <c r="CS60" s="256"/>
      <c r="CT60" s="256"/>
      <c r="CU60" s="256"/>
      <c r="CV60" s="256"/>
      <c r="CW60" s="256"/>
      <c r="CX60" s="256"/>
      <c r="CY60" s="256"/>
      <c r="CZ60" s="256"/>
      <c r="DA60" s="256"/>
      <c r="DB60" s="256"/>
      <c r="DC60" s="256"/>
      <c r="DD60" s="256"/>
      <c r="DE60" s="256"/>
      <c r="DF60" s="256"/>
      <c r="DG60" s="256"/>
      <c r="DH60" s="256"/>
      <c r="DI60" s="256"/>
      <c r="DJ60" s="256"/>
      <c r="DK60" s="256"/>
      <c r="DL60" s="256"/>
      <c r="DM60" s="256"/>
      <c r="DN60" s="256"/>
      <c r="DO60" s="256"/>
      <c r="DP60" s="256"/>
      <c r="DQ60" s="256"/>
      <c r="DR60" s="256"/>
      <c r="DS60" s="256"/>
      <c r="DT60" s="256"/>
      <c r="DU60" s="256"/>
      <c r="DV60" s="256"/>
      <c r="DW60" s="256"/>
      <c r="DX60" s="256"/>
      <c r="DY60" s="256"/>
      <c r="DZ60" s="256"/>
      <c r="EA60" s="256"/>
      <c r="EB60" s="249"/>
      <c r="EC60" s="249"/>
      <c r="ED60" s="249"/>
      <c r="EE60" s="249"/>
      <c r="EF60" s="249"/>
      <c r="EG60" s="249"/>
      <c r="EH60" s="249"/>
      <c r="EI60" s="249"/>
      <c r="EJ60" s="250"/>
    </row>
    <row r="61" spans="1:140" ht="3.75" customHeight="1">
      <c r="BT61" s="255"/>
      <c r="BU61" s="256"/>
      <c r="BV61" s="256"/>
      <c r="BW61" s="256"/>
      <c r="BX61" s="256"/>
      <c r="BY61" s="256"/>
      <c r="BZ61" s="256"/>
      <c r="CA61" s="256"/>
      <c r="CB61" s="256"/>
      <c r="CC61" s="256"/>
      <c r="CD61" s="256"/>
      <c r="CE61" s="256"/>
      <c r="CF61" s="256"/>
      <c r="CG61" s="256"/>
      <c r="CH61" s="256"/>
      <c r="CI61" s="256"/>
      <c r="CJ61" s="256"/>
      <c r="CK61" s="256"/>
      <c r="CL61" s="256"/>
      <c r="CM61" s="256"/>
      <c r="CN61" s="256"/>
      <c r="CO61" s="256"/>
      <c r="CP61" s="256"/>
      <c r="CQ61" s="256"/>
      <c r="CR61" s="256"/>
      <c r="CS61" s="256"/>
      <c r="CT61" s="256"/>
      <c r="CU61" s="256"/>
      <c r="CV61" s="256"/>
      <c r="CW61" s="256"/>
      <c r="CX61" s="256"/>
      <c r="CY61" s="256"/>
      <c r="CZ61" s="256"/>
      <c r="DA61" s="256"/>
      <c r="DB61" s="256"/>
      <c r="DC61" s="256"/>
      <c r="DD61" s="256"/>
      <c r="DE61" s="256"/>
      <c r="DF61" s="256"/>
      <c r="DG61" s="256"/>
      <c r="DH61" s="256"/>
      <c r="DI61" s="256"/>
      <c r="DJ61" s="256"/>
      <c r="DK61" s="256"/>
      <c r="DL61" s="256"/>
      <c r="DM61" s="256"/>
      <c r="DN61" s="256"/>
      <c r="DO61" s="256"/>
      <c r="DP61" s="256"/>
      <c r="DQ61" s="256"/>
      <c r="DR61" s="256"/>
      <c r="DS61" s="256"/>
      <c r="DT61" s="256"/>
      <c r="DU61" s="256"/>
      <c r="DV61" s="256"/>
      <c r="DW61" s="256"/>
      <c r="DX61" s="256"/>
      <c r="DY61" s="256"/>
      <c r="DZ61" s="256"/>
      <c r="EA61" s="256"/>
      <c r="EB61" s="249"/>
      <c r="EC61" s="249"/>
      <c r="ED61" s="249"/>
      <c r="EE61" s="249"/>
      <c r="EF61" s="249"/>
      <c r="EG61" s="249"/>
      <c r="EH61" s="249"/>
      <c r="EI61" s="249"/>
      <c r="EJ61" s="250"/>
    </row>
    <row r="62" spans="1:140" ht="3.75" customHeight="1">
      <c r="BT62" s="255"/>
      <c r="BU62" s="256"/>
      <c r="BV62" s="256"/>
      <c r="BW62" s="256"/>
      <c r="BX62" s="256"/>
      <c r="BY62" s="256"/>
      <c r="BZ62" s="256"/>
      <c r="CA62" s="256"/>
      <c r="CB62" s="256"/>
      <c r="CC62" s="256"/>
      <c r="CD62" s="256"/>
      <c r="CE62" s="256"/>
      <c r="CF62" s="256"/>
      <c r="CG62" s="256"/>
      <c r="CH62" s="256"/>
      <c r="CI62" s="256"/>
      <c r="CJ62" s="256"/>
      <c r="CK62" s="256"/>
      <c r="CL62" s="256"/>
      <c r="CM62" s="256"/>
      <c r="CN62" s="256"/>
      <c r="CO62" s="256"/>
      <c r="CP62" s="256"/>
      <c r="CQ62" s="256"/>
      <c r="CR62" s="256"/>
      <c r="CS62" s="256"/>
      <c r="CT62" s="256"/>
      <c r="CU62" s="256"/>
      <c r="CV62" s="256"/>
      <c r="CW62" s="256"/>
      <c r="CX62" s="256"/>
      <c r="CY62" s="256"/>
      <c r="CZ62" s="256"/>
      <c r="DA62" s="256"/>
      <c r="DB62" s="256"/>
      <c r="DC62" s="256"/>
      <c r="DD62" s="256"/>
      <c r="DE62" s="256"/>
      <c r="DF62" s="256"/>
      <c r="DG62" s="256"/>
      <c r="DH62" s="256"/>
      <c r="DI62" s="256"/>
      <c r="DJ62" s="256"/>
      <c r="DK62" s="256"/>
      <c r="DL62" s="256"/>
      <c r="DM62" s="256"/>
      <c r="DN62" s="256"/>
      <c r="DO62" s="256"/>
      <c r="DP62" s="256"/>
      <c r="DQ62" s="256"/>
      <c r="DR62" s="256"/>
      <c r="DS62" s="256"/>
      <c r="DT62" s="256"/>
      <c r="DU62" s="256"/>
      <c r="DV62" s="256"/>
      <c r="DW62" s="256"/>
      <c r="DX62" s="256"/>
      <c r="DY62" s="256"/>
      <c r="DZ62" s="256"/>
      <c r="EA62" s="256"/>
      <c r="EB62" s="249"/>
      <c r="EC62" s="249"/>
      <c r="ED62" s="249"/>
      <c r="EE62" s="249"/>
      <c r="EF62" s="249"/>
      <c r="EG62" s="249"/>
      <c r="EH62" s="249"/>
      <c r="EI62" s="249"/>
      <c r="EJ62" s="250"/>
    </row>
    <row r="63" spans="1:140" ht="3.75" customHeight="1">
      <c r="BT63" s="255"/>
      <c r="BU63" s="256"/>
      <c r="BV63" s="256"/>
      <c r="BW63" s="256"/>
      <c r="BX63" s="256"/>
      <c r="BY63" s="256"/>
      <c r="BZ63" s="256"/>
      <c r="CA63" s="256"/>
      <c r="CB63" s="256"/>
      <c r="CC63" s="256"/>
      <c r="CD63" s="256"/>
      <c r="CE63" s="256"/>
      <c r="CF63" s="256"/>
      <c r="CG63" s="256"/>
      <c r="CH63" s="256"/>
      <c r="CI63" s="256"/>
      <c r="CJ63" s="256"/>
      <c r="CK63" s="256"/>
      <c r="CL63" s="256"/>
      <c r="CM63" s="256"/>
      <c r="CN63" s="256"/>
      <c r="CO63" s="256"/>
      <c r="CP63" s="256"/>
      <c r="CQ63" s="256"/>
      <c r="CR63" s="256"/>
      <c r="CS63" s="256"/>
      <c r="CT63" s="256"/>
      <c r="CU63" s="256"/>
      <c r="CV63" s="256"/>
      <c r="CW63" s="256"/>
      <c r="CX63" s="256"/>
      <c r="CY63" s="256"/>
      <c r="CZ63" s="256"/>
      <c r="DA63" s="256"/>
      <c r="DB63" s="256"/>
      <c r="DC63" s="256"/>
      <c r="DD63" s="256"/>
      <c r="DE63" s="256"/>
      <c r="DF63" s="256"/>
      <c r="DG63" s="256"/>
      <c r="DH63" s="256"/>
      <c r="DI63" s="256"/>
      <c r="DJ63" s="256"/>
      <c r="DK63" s="256"/>
      <c r="DL63" s="256"/>
      <c r="DM63" s="256"/>
      <c r="DN63" s="256"/>
      <c r="DO63" s="256"/>
      <c r="DP63" s="256"/>
      <c r="DQ63" s="256"/>
      <c r="DR63" s="256"/>
      <c r="DS63" s="256"/>
      <c r="DT63" s="256"/>
      <c r="DU63" s="256"/>
      <c r="DV63" s="256"/>
      <c r="DW63" s="256"/>
      <c r="DX63" s="256"/>
      <c r="DY63" s="256"/>
      <c r="DZ63" s="256"/>
      <c r="EA63" s="256"/>
      <c r="EB63" s="249"/>
      <c r="EC63" s="249"/>
      <c r="ED63" s="249"/>
      <c r="EE63" s="249"/>
      <c r="EF63" s="249"/>
      <c r="EG63" s="249"/>
      <c r="EH63" s="249"/>
      <c r="EI63" s="249"/>
      <c r="EJ63" s="250"/>
    </row>
    <row r="64" spans="1:140" ht="3.75" customHeight="1">
      <c r="BT64" s="255"/>
      <c r="BU64" s="256"/>
      <c r="BV64" s="256"/>
      <c r="BW64" s="256"/>
      <c r="BX64" s="256"/>
      <c r="BY64" s="256"/>
      <c r="BZ64" s="256"/>
      <c r="CA64" s="256"/>
      <c r="CB64" s="256"/>
      <c r="CC64" s="256"/>
      <c r="CD64" s="256"/>
      <c r="CE64" s="256"/>
      <c r="CF64" s="256"/>
      <c r="CG64" s="256"/>
      <c r="CH64" s="256"/>
      <c r="CI64" s="256"/>
      <c r="CJ64" s="256"/>
      <c r="CK64" s="256"/>
      <c r="CL64" s="256"/>
      <c r="CM64" s="256"/>
      <c r="CN64" s="256"/>
      <c r="CO64" s="256"/>
      <c r="CP64" s="256"/>
      <c r="CQ64" s="256"/>
      <c r="CR64" s="256"/>
      <c r="CS64" s="256"/>
      <c r="CT64" s="256"/>
      <c r="CU64" s="256"/>
      <c r="CV64" s="256"/>
      <c r="CW64" s="256"/>
      <c r="CX64" s="256"/>
      <c r="CY64" s="256"/>
      <c r="CZ64" s="256"/>
      <c r="DA64" s="256"/>
      <c r="DB64" s="256"/>
      <c r="DC64" s="256"/>
      <c r="DD64" s="256"/>
      <c r="DE64" s="256"/>
      <c r="DF64" s="256"/>
      <c r="DG64" s="256"/>
      <c r="DH64" s="256"/>
      <c r="DI64" s="256"/>
      <c r="DJ64" s="256"/>
      <c r="DK64" s="256"/>
      <c r="DL64" s="256"/>
      <c r="DM64" s="256"/>
      <c r="DN64" s="256"/>
      <c r="DO64" s="256"/>
      <c r="DP64" s="256"/>
      <c r="DQ64" s="256"/>
      <c r="DR64" s="256"/>
      <c r="DS64" s="256"/>
      <c r="DT64" s="256"/>
      <c r="DU64" s="256"/>
      <c r="DV64" s="256"/>
      <c r="DW64" s="256"/>
      <c r="DX64" s="256"/>
      <c r="DY64" s="256"/>
      <c r="DZ64" s="256"/>
      <c r="EA64" s="256"/>
      <c r="EB64" s="249"/>
      <c r="EC64" s="249"/>
      <c r="ED64" s="249"/>
      <c r="EE64" s="249"/>
      <c r="EF64" s="249"/>
      <c r="EG64" s="249"/>
      <c r="EH64" s="249"/>
      <c r="EI64" s="249"/>
      <c r="EJ64" s="250"/>
    </row>
    <row r="65" spans="1:140" ht="3.75" customHeight="1">
      <c r="BT65" s="257"/>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S65" s="258"/>
      <c r="CT65" s="258"/>
      <c r="CU65" s="258"/>
      <c r="CV65" s="258"/>
      <c r="CW65" s="258"/>
      <c r="CX65" s="258"/>
      <c r="CY65" s="258"/>
      <c r="CZ65" s="258"/>
      <c r="DA65" s="258"/>
      <c r="DB65" s="258"/>
      <c r="DC65" s="258"/>
      <c r="DD65" s="258"/>
      <c r="DE65" s="258"/>
      <c r="DF65" s="258"/>
      <c r="DG65" s="258"/>
      <c r="DH65" s="258"/>
      <c r="DI65" s="258"/>
      <c r="DJ65" s="258"/>
      <c r="DK65" s="258"/>
      <c r="DL65" s="258"/>
      <c r="DM65" s="258"/>
      <c r="DN65" s="258"/>
      <c r="DO65" s="258"/>
      <c r="DP65" s="258"/>
      <c r="DQ65" s="258"/>
      <c r="DR65" s="258"/>
      <c r="DS65" s="258"/>
      <c r="DT65" s="258"/>
      <c r="DU65" s="258"/>
      <c r="DV65" s="258"/>
      <c r="DW65" s="258"/>
      <c r="DX65" s="258"/>
      <c r="DY65" s="258"/>
      <c r="DZ65" s="258"/>
      <c r="EA65" s="258"/>
      <c r="EB65" s="251"/>
      <c r="EC65" s="251"/>
      <c r="ED65" s="251"/>
      <c r="EE65" s="251"/>
      <c r="EF65" s="251"/>
      <c r="EG65" s="251"/>
      <c r="EH65" s="251"/>
      <c r="EI65" s="251"/>
      <c r="EJ65" s="252"/>
    </row>
    <row r="69" spans="1:140" ht="3.75" customHeight="1">
      <c r="A69" s="85" t="s">
        <v>92</v>
      </c>
      <c r="B69" s="86"/>
      <c r="C69" s="86"/>
      <c r="D69" s="86"/>
      <c r="E69" s="87"/>
      <c r="F69" s="121" t="s">
        <v>72</v>
      </c>
      <c r="G69" s="121"/>
      <c r="H69" s="121"/>
      <c r="I69" s="121"/>
      <c r="J69" s="121"/>
      <c r="K69" s="121"/>
      <c r="L69" s="121"/>
      <c r="M69" s="121"/>
      <c r="N69" s="121"/>
      <c r="O69" s="121"/>
      <c r="P69" s="121"/>
      <c r="Q69" s="121"/>
      <c r="R69" s="121"/>
      <c r="S69" s="121"/>
      <c r="T69" s="122"/>
      <c r="U69" s="125" t="s">
        <v>73</v>
      </c>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2"/>
      <c r="BP69" s="136" t="s">
        <v>74</v>
      </c>
      <c r="BQ69" s="137"/>
      <c r="BR69" s="137"/>
      <c r="BS69" s="137"/>
      <c r="BT69" s="137"/>
      <c r="BU69" s="137"/>
      <c r="BV69" s="137"/>
      <c r="BW69" s="137"/>
      <c r="BX69" s="137"/>
      <c r="BY69" s="137"/>
      <c r="BZ69" s="137"/>
      <c r="CA69" s="137"/>
      <c r="CB69" s="137"/>
      <c r="CC69" s="137"/>
      <c r="CD69" s="137"/>
      <c r="CE69" s="137"/>
      <c r="CF69" s="137"/>
      <c r="CG69" s="137"/>
      <c r="CH69" s="137"/>
      <c r="CI69" s="137"/>
      <c r="CJ69" s="137"/>
      <c r="CK69" s="137"/>
      <c r="CL69" s="137"/>
      <c r="CM69" s="137"/>
      <c r="CN69" s="137"/>
      <c r="CO69" s="137"/>
      <c r="CP69" s="137"/>
      <c r="CQ69" s="138"/>
      <c r="CR69" s="144" t="s">
        <v>75</v>
      </c>
      <c r="CS69" s="145"/>
      <c r="CT69" s="145"/>
      <c r="CU69" s="145"/>
      <c r="CV69" s="145"/>
      <c r="CW69" s="145"/>
      <c r="CX69" s="145"/>
      <c r="CY69" s="145"/>
      <c r="CZ69" s="145"/>
      <c r="DA69" s="145"/>
      <c r="DB69" s="145"/>
      <c r="DC69" s="145"/>
      <c r="DD69" s="145"/>
      <c r="DE69" s="145"/>
      <c r="DF69" s="145"/>
      <c r="DG69" s="145"/>
      <c r="DH69" s="145"/>
      <c r="DI69" s="145"/>
      <c r="DJ69" s="146"/>
      <c r="DK69" s="268" t="s">
        <v>76</v>
      </c>
      <c r="DL69" s="269"/>
      <c r="DM69" s="269"/>
      <c r="DN69" s="269"/>
      <c r="DO69" s="269"/>
      <c r="DP69" s="269"/>
      <c r="DQ69" s="269"/>
      <c r="DR69" s="269"/>
      <c r="DS69" s="269"/>
      <c r="DT69" s="269"/>
      <c r="DU69" s="269"/>
      <c r="DV69" s="269"/>
      <c r="DW69" s="269"/>
      <c r="DX69" s="269"/>
      <c r="DY69" s="269"/>
      <c r="DZ69" s="269"/>
      <c r="EA69" s="269"/>
      <c r="EB69" s="269"/>
      <c r="EC69" s="269"/>
      <c r="ED69" s="269"/>
      <c r="EE69" s="269"/>
      <c r="EF69" s="269"/>
      <c r="EG69" s="269"/>
      <c r="EH69" s="269"/>
      <c r="EI69" s="269"/>
      <c r="EJ69" s="270"/>
    </row>
    <row r="70" spans="1:140" ht="3.75" customHeight="1">
      <c r="A70" s="88"/>
      <c r="B70" s="89"/>
      <c r="C70" s="89"/>
      <c r="D70" s="89"/>
      <c r="E70" s="90"/>
      <c r="F70" s="123"/>
      <c r="G70" s="123"/>
      <c r="H70" s="123"/>
      <c r="I70" s="123"/>
      <c r="J70" s="123"/>
      <c r="K70" s="123"/>
      <c r="L70" s="123"/>
      <c r="M70" s="123"/>
      <c r="N70" s="123"/>
      <c r="O70" s="123"/>
      <c r="P70" s="123"/>
      <c r="Q70" s="123"/>
      <c r="R70" s="123"/>
      <c r="S70" s="123"/>
      <c r="T70" s="124"/>
      <c r="U70" s="126"/>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4"/>
      <c r="BP70" s="139"/>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1"/>
      <c r="CR70" s="147"/>
      <c r="CS70" s="148"/>
      <c r="CT70" s="148"/>
      <c r="CU70" s="148"/>
      <c r="CV70" s="148"/>
      <c r="CW70" s="148"/>
      <c r="CX70" s="148"/>
      <c r="CY70" s="148"/>
      <c r="CZ70" s="148"/>
      <c r="DA70" s="148"/>
      <c r="DB70" s="148"/>
      <c r="DC70" s="148"/>
      <c r="DD70" s="148"/>
      <c r="DE70" s="148"/>
      <c r="DF70" s="148"/>
      <c r="DG70" s="148"/>
      <c r="DH70" s="148"/>
      <c r="DI70" s="148"/>
      <c r="DJ70" s="149"/>
      <c r="DK70" s="271"/>
      <c r="DL70" s="272"/>
      <c r="DM70" s="272"/>
      <c r="DN70" s="272"/>
      <c r="DO70" s="272"/>
      <c r="DP70" s="272"/>
      <c r="DQ70" s="272"/>
      <c r="DR70" s="272"/>
      <c r="DS70" s="272"/>
      <c r="DT70" s="272"/>
      <c r="DU70" s="272"/>
      <c r="DV70" s="272"/>
      <c r="DW70" s="272"/>
      <c r="DX70" s="272"/>
      <c r="DY70" s="272"/>
      <c r="DZ70" s="272"/>
      <c r="EA70" s="272"/>
      <c r="EB70" s="272"/>
      <c r="EC70" s="272"/>
      <c r="ED70" s="272"/>
      <c r="EE70" s="272"/>
      <c r="EF70" s="272"/>
      <c r="EG70" s="272"/>
      <c r="EH70" s="272"/>
      <c r="EI70" s="272"/>
      <c r="EJ70" s="273"/>
    </row>
    <row r="71" spans="1:140" ht="3.75" customHeight="1">
      <c r="A71" s="88"/>
      <c r="B71" s="89"/>
      <c r="C71" s="89"/>
      <c r="D71" s="89"/>
      <c r="E71" s="90"/>
      <c r="F71" s="123"/>
      <c r="G71" s="123"/>
      <c r="H71" s="123"/>
      <c r="I71" s="123"/>
      <c r="J71" s="123"/>
      <c r="K71" s="123"/>
      <c r="L71" s="123"/>
      <c r="M71" s="123"/>
      <c r="N71" s="123"/>
      <c r="O71" s="123"/>
      <c r="P71" s="123"/>
      <c r="Q71" s="123"/>
      <c r="R71" s="123"/>
      <c r="S71" s="123"/>
      <c r="T71" s="124"/>
      <c r="U71" s="126"/>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4"/>
      <c r="BP71" s="139"/>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1"/>
      <c r="CR71" s="147"/>
      <c r="CS71" s="148"/>
      <c r="CT71" s="148"/>
      <c r="CU71" s="148"/>
      <c r="CV71" s="148"/>
      <c r="CW71" s="148"/>
      <c r="CX71" s="148"/>
      <c r="CY71" s="148"/>
      <c r="CZ71" s="148"/>
      <c r="DA71" s="148"/>
      <c r="DB71" s="148"/>
      <c r="DC71" s="148"/>
      <c r="DD71" s="148"/>
      <c r="DE71" s="148"/>
      <c r="DF71" s="148"/>
      <c r="DG71" s="148"/>
      <c r="DH71" s="148"/>
      <c r="DI71" s="148"/>
      <c r="DJ71" s="149"/>
      <c r="DK71" s="271"/>
      <c r="DL71" s="272"/>
      <c r="DM71" s="272"/>
      <c r="DN71" s="272"/>
      <c r="DO71" s="272"/>
      <c r="DP71" s="272"/>
      <c r="DQ71" s="272"/>
      <c r="DR71" s="272"/>
      <c r="DS71" s="272"/>
      <c r="DT71" s="272"/>
      <c r="DU71" s="272"/>
      <c r="DV71" s="272"/>
      <c r="DW71" s="272"/>
      <c r="DX71" s="272"/>
      <c r="DY71" s="272"/>
      <c r="DZ71" s="272"/>
      <c r="EA71" s="272"/>
      <c r="EB71" s="272"/>
      <c r="EC71" s="272"/>
      <c r="ED71" s="272"/>
      <c r="EE71" s="272"/>
      <c r="EF71" s="272"/>
      <c r="EG71" s="272"/>
      <c r="EH71" s="272"/>
      <c r="EI71" s="272"/>
      <c r="EJ71" s="273"/>
    </row>
    <row r="72" spans="1:140" ht="3.75" customHeight="1">
      <c r="A72" s="88"/>
      <c r="B72" s="89"/>
      <c r="C72" s="89"/>
      <c r="D72" s="89"/>
      <c r="E72" s="90"/>
      <c r="F72" s="123"/>
      <c r="G72" s="123"/>
      <c r="H72" s="123"/>
      <c r="I72" s="123"/>
      <c r="J72" s="123"/>
      <c r="K72" s="123"/>
      <c r="L72" s="123"/>
      <c r="M72" s="123"/>
      <c r="N72" s="123"/>
      <c r="O72" s="123"/>
      <c r="P72" s="123"/>
      <c r="Q72" s="123"/>
      <c r="R72" s="123"/>
      <c r="S72" s="123"/>
      <c r="T72" s="124"/>
      <c r="U72" s="126"/>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4"/>
      <c r="BP72" s="139"/>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1"/>
      <c r="CR72" s="147"/>
      <c r="CS72" s="148"/>
      <c r="CT72" s="148"/>
      <c r="CU72" s="148"/>
      <c r="CV72" s="148"/>
      <c r="CW72" s="148"/>
      <c r="CX72" s="148"/>
      <c r="CY72" s="148"/>
      <c r="CZ72" s="148"/>
      <c r="DA72" s="148"/>
      <c r="DB72" s="148"/>
      <c r="DC72" s="148"/>
      <c r="DD72" s="148"/>
      <c r="DE72" s="148"/>
      <c r="DF72" s="148"/>
      <c r="DG72" s="148"/>
      <c r="DH72" s="148"/>
      <c r="DI72" s="148"/>
      <c r="DJ72" s="149"/>
      <c r="DK72" s="274"/>
      <c r="DL72" s="275"/>
      <c r="DM72" s="275"/>
      <c r="DN72" s="275"/>
      <c r="DO72" s="275"/>
      <c r="DP72" s="275"/>
      <c r="DQ72" s="275"/>
      <c r="DR72" s="275"/>
      <c r="DS72" s="275"/>
      <c r="DT72" s="275"/>
      <c r="DU72" s="275"/>
      <c r="DV72" s="275"/>
      <c r="DW72" s="275"/>
      <c r="DX72" s="275"/>
      <c r="DY72" s="275"/>
      <c r="DZ72" s="275"/>
      <c r="EA72" s="275"/>
      <c r="EB72" s="275"/>
      <c r="EC72" s="275"/>
      <c r="ED72" s="275"/>
      <c r="EE72" s="275"/>
      <c r="EF72" s="275"/>
      <c r="EG72" s="275"/>
      <c r="EH72" s="275"/>
      <c r="EI72" s="275"/>
      <c r="EJ72" s="276"/>
    </row>
    <row r="73" spans="1:140" ht="3.75" customHeight="1">
      <c r="A73" s="88"/>
      <c r="B73" s="89"/>
      <c r="C73" s="89"/>
      <c r="D73" s="89"/>
      <c r="E73" s="90"/>
      <c r="F73" s="121" t="s">
        <v>77</v>
      </c>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2"/>
      <c r="AS73" s="144" t="s">
        <v>78</v>
      </c>
      <c r="AT73" s="145"/>
      <c r="AU73" s="145"/>
      <c r="AV73" s="145"/>
      <c r="AW73" s="145"/>
      <c r="AX73" s="145"/>
      <c r="AY73" s="145"/>
      <c r="AZ73" s="145"/>
      <c r="BA73" s="145"/>
      <c r="BB73" s="145"/>
      <c r="BC73" s="145"/>
      <c r="BD73" s="145"/>
      <c r="BE73" s="145"/>
      <c r="BF73" s="145"/>
      <c r="BG73" s="145"/>
      <c r="BH73" s="145"/>
      <c r="BI73" s="145"/>
      <c r="BJ73" s="145"/>
      <c r="BK73" s="146"/>
      <c r="BL73" s="125" t="s">
        <v>79</v>
      </c>
      <c r="BM73" s="121"/>
      <c r="BN73" s="121"/>
      <c r="BO73" s="121"/>
      <c r="BP73" s="121"/>
      <c r="BQ73" s="121"/>
      <c r="BR73" s="121"/>
      <c r="BS73" s="121"/>
      <c r="BT73" s="121"/>
      <c r="BU73" s="121"/>
      <c r="BV73" s="121"/>
      <c r="BW73" s="121"/>
      <c r="BX73" s="121"/>
      <c r="BY73" s="121"/>
      <c r="BZ73" s="121"/>
      <c r="CA73" s="121"/>
      <c r="CB73" s="121"/>
      <c r="CC73" s="121"/>
      <c r="CD73" s="121"/>
      <c r="CE73" s="121"/>
      <c r="CF73" s="122"/>
      <c r="CG73" s="125" t="s">
        <v>80</v>
      </c>
      <c r="CH73" s="121"/>
      <c r="CI73" s="121"/>
      <c r="CJ73" s="121"/>
      <c r="CK73" s="121"/>
      <c r="CL73" s="121"/>
      <c r="CM73" s="121"/>
      <c r="CN73" s="121"/>
      <c r="CO73" s="121"/>
      <c r="CP73" s="121"/>
      <c r="CQ73" s="121"/>
      <c r="CR73" s="121"/>
      <c r="CS73" s="121"/>
      <c r="CT73" s="121"/>
      <c r="CU73" s="121"/>
      <c r="CV73" s="121"/>
      <c r="CW73" s="121"/>
      <c r="CX73" s="121"/>
      <c r="CY73" s="121"/>
      <c r="CZ73" s="121"/>
      <c r="DA73" s="121"/>
      <c r="DB73" s="121"/>
      <c r="DC73" s="121"/>
      <c r="DD73" s="121"/>
      <c r="DE73" s="121"/>
      <c r="DF73" s="121"/>
      <c r="DG73" s="121"/>
      <c r="DH73" s="121"/>
      <c r="DI73" s="121"/>
      <c r="DJ73" s="122"/>
      <c r="DK73" s="125" t="s">
        <v>91</v>
      </c>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2"/>
    </row>
    <row r="74" spans="1:140" ht="3.75" customHeight="1">
      <c r="A74" s="88"/>
      <c r="B74" s="89"/>
      <c r="C74" s="89"/>
      <c r="D74" s="89"/>
      <c r="E74" s="90"/>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4"/>
      <c r="AS74" s="147"/>
      <c r="AT74" s="148"/>
      <c r="AU74" s="148"/>
      <c r="AV74" s="148"/>
      <c r="AW74" s="148"/>
      <c r="AX74" s="148"/>
      <c r="AY74" s="148"/>
      <c r="AZ74" s="148"/>
      <c r="BA74" s="148"/>
      <c r="BB74" s="148"/>
      <c r="BC74" s="148"/>
      <c r="BD74" s="148"/>
      <c r="BE74" s="148"/>
      <c r="BF74" s="148"/>
      <c r="BG74" s="148"/>
      <c r="BH74" s="148"/>
      <c r="BI74" s="148"/>
      <c r="BJ74" s="148"/>
      <c r="BK74" s="149"/>
      <c r="BL74" s="126"/>
      <c r="BM74" s="123"/>
      <c r="BN74" s="123"/>
      <c r="BO74" s="123"/>
      <c r="BP74" s="123"/>
      <c r="BQ74" s="123"/>
      <c r="BR74" s="123"/>
      <c r="BS74" s="123"/>
      <c r="BT74" s="123"/>
      <c r="BU74" s="123"/>
      <c r="BV74" s="123"/>
      <c r="BW74" s="123"/>
      <c r="BX74" s="123"/>
      <c r="BY74" s="123"/>
      <c r="BZ74" s="123"/>
      <c r="CA74" s="123"/>
      <c r="CB74" s="123"/>
      <c r="CC74" s="123"/>
      <c r="CD74" s="123"/>
      <c r="CE74" s="123"/>
      <c r="CF74" s="124"/>
      <c r="CG74" s="126"/>
      <c r="CH74" s="123"/>
      <c r="CI74" s="123"/>
      <c r="CJ74" s="123"/>
      <c r="CK74" s="123"/>
      <c r="CL74" s="123"/>
      <c r="CM74" s="123"/>
      <c r="CN74" s="123"/>
      <c r="CO74" s="123"/>
      <c r="CP74" s="123"/>
      <c r="CQ74" s="123"/>
      <c r="CR74" s="123"/>
      <c r="CS74" s="123"/>
      <c r="CT74" s="123"/>
      <c r="CU74" s="123"/>
      <c r="CV74" s="123"/>
      <c r="CW74" s="123"/>
      <c r="CX74" s="123"/>
      <c r="CY74" s="123"/>
      <c r="CZ74" s="123"/>
      <c r="DA74" s="123"/>
      <c r="DB74" s="123"/>
      <c r="DC74" s="123"/>
      <c r="DD74" s="123"/>
      <c r="DE74" s="123"/>
      <c r="DF74" s="123"/>
      <c r="DG74" s="123"/>
      <c r="DH74" s="123"/>
      <c r="DI74" s="123"/>
      <c r="DJ74" s="124"/>
      <c r="DK74" s="126"/>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4"/>
    </row>
    <row r="75" spans="1:140" ht="3.75" customHeight="1">
      <c r="A75" s="88"/>
      <c r="B75" s="89"/>
      <c r="C75" s="89"/>
      <c r="D75" s="89"/>
      <c r="E75" s="90"/>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4"/>
      <c r="AS75" s="147"/>
      <c r="AT75" s="148"/>
      <c r="AU75" s="148"/>
      <c r="AV75" s="148"/>
      <c r="AW75" s="148"/>
      <c r="AX75" s="148"/>
      <c r="AY75" s="148"/>
      <c r="AZ75" s="148"/>
      <c r="BA75" s="148"/>
      <c r="BB75" s="148"/>
      <c r="BC75" s="148"/>
      <c r="BD75" s="148"/>
      <c r="BE75" s="148"/>
      <c r="BF75" s="148"/>
      <c r="BG75" s="148"/>
      <c r="BH75" s="148"/>
      <c r="BI75" s="148"/>
      <c r="BJ75" s="148"/>
      <c r="BK75" s="149"/>
      <c r="BL75" s="126"/>
      <c r="BM75" s="123"/>
      <c r="BN75" s="123"/>
      <c r="BO75" s="123"/>
      <c r="BP75" s="123"/>
      <c r="BQ75" s="123"/>
      <c r="BR75" s="123"/>
      <c r="BS75" s="123"/>
      <c r="BT75" s="123"/>
      <c r="BU75" s="123"/>
      <c r="BV75" s="123"/>
      <c r="BW75" s="123"/>
      <c r="BX75" s="123"/>
      <c r="BY75" s="123"/>
      <c r="BZ75" s="123"/>
      <c r="CA75" s="123"/>
      <c r="CB75" s="123"/>
      <c r="CC75" s="123"/>
      <c r="CD75" s="123"/>
      <c r="CE75" s="123"/>
      <c r="CF75" s="124"/>
      <c r="CG75" s="126"/>
      <c r="CH75" s="123"/>
      <c r="CI75" s="123"/>
      <c r="CJ75" s="123"/>
      <c r="CK75" s="123"/>
      <c r="CL75" s="123"/>
      <c r="CM75" s="123"/>
      <c r="CN75" s="123"/>
      <c r="CO75" s="123"/>
      <c r="CP75" s="123"/>
      <c r="CQ75" s="123"/>
      <c r="CR75" s="123"/>
      <c r="CS75" s="123"/>
      <c r="CT75" s="123"/>
      <c r="CU75" s="123"/>
      <c r="CV75" s="123"/>
      <c r="CW75" s="123"/>
      <c r="CX75" s="123"/>
      <c r="CY75" s="123"/>
      <c r="CZ75" s="123"/>
      <c r="DA75" s="123"/>
      <c r="DB75" s="123"/>
      <c r="DC75" s="123"/>
      <c r="DD75" s="123"/>
      <c r="DE75" s="123"/>
      <c r="DF75" s="123"/>
      <c r="DG75" s="123"/>
      <c r="DH75" s="123"/>
      <c r="DI75" s="123"/>
      <c r="DJ75" s="124"/>
      <c r="DK75" s="126"/>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4"/>
    </row>
    <row r="76" spans="1:140" ht="3.75" customHeight="1">
      <c r="A76" s="88"/>
      <c r="B76" s="89"/>
      <c r="C76" s="89"/>
      <c r="D76" s="89"/>
      <c r="E76" s="90"/>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3"/>
      <c r="AS76" s="150"/>
      <c r="AT76" s="151"/>
      <c r="AU76" s="151"/>
      <c r="AV76" s="151"/>
      <c r="AW76" s="151"/>
      <c r="AX76" s="151"/>
      <c r="AY76" s="151"/>
      <c r="AZ76" s="151"/>
      <c r="BA76" s="151"/>
      <c r="BB76" s="151"/>
      <c r="BC76" s="151"/>
      <c r="BD76" s="151"/>
      <c r="BE76" s="151"/>
      <c r="BF76" s="151"/>
      <c r="BG76" s="151"/>
      <c r="BH76" s="151"/>
      <c r="BI76" s="151"/>
      <c r="BJ76" s="151"/>
      <c r="BK76" s="152"/>
      <c r="BL76" s="153"/>
      <c r="BM76" s="142"/>
      <c r="BN76" s="142"/>
      <c r="BO76" s="142"/>
      <c r="BP76" s="142"/>
      <c r="BQ76" s="142"/>
      <c r="BR76" s="142"/>
      <c r="BS76" s="142"/>
      <c r="BT76" s="142"/>
      <c r="BU76" s="142"/>
      <c r="BV76" s="142"/>
      <c r="BW76" s="142"/>
      <c r="BX76" s="142"/>
      <c r="BY76" s="142"/>
      <c r="BZ76" s="142"/>
      <c r="CA76" s="142"/>
      <c r="CB76" s="142"/>
      <c r="CC76" s="142"/>
      <c r="CD76" s="142"/>
      <c r="CE76" s="142"/>
      <c r="CF76" s="143"/>
      <c r="CG76" s="153"/>
      <c r="CH76" s="142"/>
      <c r="CI76" s="142"/>
      <c r="CJ76" s="142"/>
      <c r="CK76" s="142"/>
      <c r="CL76" s="142"/>
      <c r="CM76" s="142"/>
      <c r="CN76" s="142"/>
      <c r="CO76" s="142"/>
      <c r="CP76" s="142"/>
      <c r="CQ76" s="142"/>
      <c r="CR76" s="142"/>
      <c r="CS76" s="142"/>
      <c r="CT76" s="142"/>
      <c r="CU76" s="142"/>
      <c r="CV76" s="142"/>
      <c r="CW76" s="142"/>
      <c r="CX76" s="142"/>
      <c r="CY76" s="142"/>
      <c r="CZ76" s="142"/>
      <c r="DA76" s="142"/>
      <c r="DB76" s="142"/>
      <c r="DC76" s="142"/>
      <c r="DD76" s="142"/>
      <c r="DE76" s="142"/>
      <c r="DF76" s="142"/>
      <c r="DG76" s="142"/>
      <c r="DH76" s="142"/>
      <c r="DI76" s="142"/>
      <c r="DJ76" s="143"/>
      <c r="DK76" s="126"/>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4"/>
    </row>
    <row r="77" spans="1:140" ht="3.75" customHeight="1">
      <c r="A77" s="88"/>
      <c r="B77" s="89"/>
      <c r="C77" s="89"/>
      <c r="D77" s="89"/>
      <c r="E77" s="90"/>
      <c r="F77" s="154" t="s">
        <v>81</v>
      </c>
      <c r="G77" s="121"/>
      <c r="H77" s="121"/>
      <c r="I77" s="121"/>
      <c r="J77" s="121"/>
      <c r="K77" s="121"/>
      <c r="L77" s="121"/>
      <c r="M77" s="121"/>
      <c r="N77" s="122"/>
      <c r="O77" s="161" t="s">
        <v>82</v>
      </c>
      <c r="P77" s="162"/>
      <c r="Q77" s="162"/>
      <c r="R77" s="162"/>
      <c r="S77" s="162"/>
      <c r="T77" s="162"/>
      <c r="U77" s="162"/>
      <c r="V77" s="162"/>
      <c r="W77" s="163"/>
      <c r="X77" s="125" t="s">
        <v>86</v>
      </c>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2"/>
      <c r="CG77" s="125" t="s">
        <v>87</v>
      </c>
      <c r="CH77" s="121"/>
      <c r="CI77" s="121"/>
      <c r="CJ77" s="121"/>
      <c r="CK77" s="121"/>
      <c r="CL77" s="121"/>
      <c r="CM77" s="121"/>
      <c r="CN77" s="121"/>
      <c r="CO77" s="121"/>
      <c r="CP77" s="121"/>
      <c r="CQ77" s="121"/>
      <c r="CR77" s="121"/>
      <c r="CS77" s="121"/>
      <c r="CT77" s="121"/>
      <c r="CU77" s="121"/>
      <c r="CV77" s="121"/>
      <c r="CW77" s="121"/>
      <c r="CX77" s="121"/>
      <c r="CY77" s="121"/>
      <c r="CZ77" s="121"/>
      <c r="DA77" s="122"/>
      <c r="DB77" s="260" t="s">
        <v>90</v>
      </c>
      <c r="DC77" s="154"/>
      <c r="DD77" s="154"/>
      <c r="DE77" s="154"/>
      <c r="DF77" s="154"/>
      <c r="DG77" s="154"/>
      <c r="DH77" s="154"/>
      <c r="DI77" s="154"/>
      <c r="DJ77" s="261"/>
      <c r="DK77" s="126"/>
      <c r="DL77" s="123"/>
      <c r="DM77" s="123"/>
      <c r="DN77" s="123"/>
      <c r="DO77" s="123"/>
      <c r="DP77" s="123"/>
      <c r="DQ77" s="123"/>
      <c r="DR77" s="123"/>
      <c r="DS77" s="123"/>
      <c r="DT77" s="123"/>
      <c r="DU77" s="123"/>
      <c r="DV77" s="123"/>
      <c r="DW77" s="123"/>
      <c r="DX77" s="123"/>
      <c r="DY77" s="123"/>
      <c r="DZ77" s="123"/>
      <c r="EA77" s="123"/>
      <c r="EB77" s="123"/>
      <c r="EC77" s="123"/>
      <c r="ED77" s="123"/>
      <c r="EE77" s="123"/>
      <c r="EF77" s="123"/>
      <c r="EG77" s="123"/>
      <c r="EH77" s="123"/>
      <c r="EI77" s="123"/>
      <c r="EJ77" s="124"/>
    </row>
    <row r="78" spans="1:140" ht="3.75" customHeight="1">
      <c r="A78" s="88"/>
      <c r="B78" s="89"/>
      <c r="C78" s="89"/>
      <c r="D78" s="89"/>
      <c r="E78" s="90"/>
      <c r="F78" s="123"/>
      <c r="G78" s="123"/>
      <c r="H78" s="123"/>
      <c r="I78" s="123"/>
      <c r="J78" s="123"/>
      <c r="K78" s="123"/>
      <c r="L78" s="123"/>
      <c r="M78" s="123"/>
      <c r="N78" s="124"/>
      <c r="O78" s="164"/>
      <c r="P78" s="165"/>
      <c r="Q78" s="165"/>
      <c r="R78" s="165"/>
      <c r="S78" s="165"/>
      <c r="T78" s="165"/>
      <c r="U78" s="165"/>
      <c r="V78" s="165"/>
      <c r="W78" s="166"/>
      <c r="X78" s="126"/>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4"/>
      <c r="CG78" s="126"/>
      <c r="CH78" s="123"/>
      <c r="CI78" s="123"/>
      <c r="CJ78" s="123"/>
      <c r="CK78" s="123"/>
      <c r="CL78" s="123"/>
      <c r="CM78" s="123"/>
      <c r="CN78" s="123"/>
      <c r="CO78" s="123"/>
      <c r="CP78" s="123"/>
      <c r="CQ78" s="123"/>
      <c r="CR78" s="123"/>
      <c r="CS78" s="123"/>
      <c r="CT78" s="123"/>
      <c r="CU78" s="123"/>
      <c r="CV78" s="123"/>
      <c r="CW78" s="123"/>
      <c r="CX78" s="123"/>
      <c r="CY78" s="123"/>
      <c r="CZ78" s="123"/>
      <c r="DA78" s="124"/>
      <c r="DB78" s="262"/>
      <c r="DC78" s="263"/>
      <c r="DD78" s="263"/>
      <c r="DE78" s="263"/>
      <c r="DF78" s="263"/>
      <c r="DG78" s="263"/>
      <c r="DH78" s="263"/>
      <c r="DI78" s="263"/>
      <c r="DJ78" s="264"/>
      <c r="DK78" s="126"/>
      <c r="DL78" s="123"/>
      <c r="DM78" s="123"/>
      <c r="DN78" s="123"/>
      <c r="DO78" s="123"/>
      <c r="DP78" s="123"/>
      <c r="DQ78" s="123"/>
      <c r="DR78" s="123"/>
      <c r="DS78" s="123"/>
      <c r="DT78" s="123"/>
      <c r="DU78" s="123"/>
      <c r="DV78" s="123"/>
      <c r="DW78" s="123"/>
      <c r="DX78" s="123"/>
      <c r="DY78" s="123"/>
      <c r="DZ78" s="123"/>
      <c r="EA78" s="123"/>
      <c r="EB78" s="123"/>
      <c r="EC78" s="123"/>
      <c r="ED78" s="123"/>
      <c r="EE78" s="123"/>
      <c r="EF78" s="123"/>
      <c r="EG78" s="123"/>
      <c r="EH78" s="123"/>
      <c r="EI78" s="123"/>
      <c r="EJ78" s="124"/>
    </row>
    <row r="79" spans="1:140" ht="3.75" customHeight="1">
      <c r="A79" s="88"/>
      <c r="B79" s="89"/>
      <c r="C79" s="89"/>
      <c r="D79" s="89"/>
      <c r="E79" s="90"/>
      <c r="F79" s="123"/>
      <c r="G79" s="123"/>
      <c r="H79" s="123"/>
      <c r="I79" s="123"/>
      <c r="J79" s="123"/>
      <c r="K79" s="123"/>
      <c r="L79" s="123"/>
      <c r="M79" s="123"/>
      <c r="N79" s="124"/>
      <c r="O79" s="164"/>
      <c r="P79" s="165"/>
      <c r="Q79" s="165"/>
      <c r="R79" s="165"/>
      <c r="S79" s="165"/>
      <c r="T79" s="165"/>
      <c r="U79" s="165"/>
      <c r="V79" s="165"/>
      <c r="W79" s="166"/>
      <c r="X79" s="126"/>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c r="CF79" s="124"/>
      <c r="CG79" s="126"/>
      <c r="CH79" s="123"/>
      <c r="CI79" s="123"/>
      <c r="CJ79" s="123"/>
      <c r="CK79" s="123"/>
      <c r="CL79" s="123"/>
      <c r="CM79" s="123"/>
      <c r="CN79" s="123"/>
      <c r="CO79" s="123"/>
      <c r="CP79" s="123"/>
      <c r="CQ79" s="123"/>
      <c r="CR79" s="123"/>
      <c r="CS79" s="123"/>
      <c r="CT79" s="123"/>
      <c r="CU79" s="123"/>
      <c r="CV79" s="123"/>
      <c r="CW79" s="123"/>
      <c r="CX79" s="123"/>
      <c r="CY79" s="123"/>
      <c r="CZ79" s="123"/>
      <c r="DA79" s="124"/>
      <c r="DB79" s="262"/>
      <c r="DC79" s="263"/>
      <c r="DD79" s="263"/>
      <c r="DE79" s="263"/>
      <c r="DF79" s="263"/>
      <c r="DG79" s="263"/>
      <c r="DH79" s="263"/>
      <c r="DI79" s="263"/>
      <c r="DJ79" s="264"/>
      <c r="DK79" s="126"/>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4"/>
    </row>
    <row r="80" spans="1:140" ht="3.75" customHeight="1">
      <c r="A80" s="88"/>
      <c r="B80" s="89"/>
      <c r="C80" s="89"/>
      <c r="D80" s="89"/>
      <c r="E80" s="90"/>
      <c r="F80" s="123"/>
      <c r="G80" s="123"/>
      <c r="H80" s="123"/>
      <c r="I80" s="123"/>
      <c r="J80" s="123"/>
      <c r="K80" s="123"/>
      <c r="L80" s="123"/>
      <c r="M80" s="123"/>
      <c r="N80" s="124"/>
      <c r="O80" s="164"/>
      <c r="P80" s="165"/>
      <c r="Q80" s="165"/>
      <c r="R80" s="165"/>
      <c r="S80" s="165"/>
      <c r="T80" s="165"/>
      <c r="U80" s="165"/>
      <c r="V80" s="165"/>
      <c r="W80" s="166"/>
      <c r="X80" s="153"/>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c r="CB80" s="142"/>
      <c r="CC80" s="142"/>
      <c r="CD80" s="142"/>
      <c r="CE80" s="142"/>
      <c r="CF80" s="143"/>
      <c r="CG80" s="125" t="s">
        <v>88</v>
      </c>
      <c r="CH80" s="121"/>
      <c r="CI80" s="121"/>
      <c r="CJ80" s="121"/>
      <c r="CK80" s="121"/>
      <c r="CL80" s="121"/>
      <c r="CM80" s="121"/>
      <c r="CN80" s="121"/>
      <c r="CO80" s="121"/>
      <c r="CP80" s="121"/>
      <c r="CQ80" s="121"/>
      <c r="CR80" s="121"/>
      <c r="CS80" s="121"/>
      <c r="CT80" s="121"/>
      <c r="CU80" s="121"/>
      <c r="CV80" s="121"/>
      <c r="CW80" s="121"/>
      <c r="CX80" s="121"/>
      <c r="CY80" s="121"/>
      <c r="CZ80" s="121"/>
      <c r="DA80" s="122"/>
      <c r="DB80" s="262"/>
      <c r="DC80" s="263"/>
      <c r="DD80" s="263"/>
      <c r="DE80" s="263"/>
      <c r="DF80" s="263"/>
      <c r="DG80" s="263"/>
      <c r="DH80" s="263"/>
      <c r="DI80" s="263"/>
      <c r="DJ80" s="264"/>
      <c r="DK80" s="126"/>
      <c r="DL80" s="123"/>
      <c r="DM80" s="123"/>
      <c r="DN80" s="123"/>
      <c r="DO80" s="123"/>
      <c r="DP80" s="123"/>
      <c r="DQ80" s="123"/>
      <c r="DR80" s="123"/>
      <c r="DS80" s="123"/>
      <c r="DT80" s="123"/>
      <c r="DU80" s="123"/>
      <c r="DV80" s="123"/>
      <c r="DW80" s="123"/>
      <c r="DX80" s="123"/>
      <c r="DY80" s="123"/>
      <c r="DZ80" s="123"/>
      <c r="EA80" s="123"/>
      <c r="EB80" s="123"/>
      <c r="EC80" s="123"/>
      <c r="ED80" s="123"/>
      <c r="EE80" s="123"/>
      <c r="EF80" s="123"/>
      <c r="EG80" s="123"/>
      <c r="EH80" s="123"/>
      <c r="EI80" s="123"/>
      <c r="EJ80" s="124"/>
    </row>
    <row r="81" spans="1:140" ht="3.75" customHeight="1">
      <c r="A81" s="88"/>
      <c r="B81" s="89"/>
      <c r="C81" s="89"/>
      <c r="D81" s="89"/>
      <c r="E81" s="90"/>
      <c r="F81" s="123"/>
      <c r="G81" s="123"/>
      <c r="H81" s="123"/>
      <c r="I81" s="123"/>
      <c r="J81" s="123"/>
      <c r="K81" s="123"/>
      <c r="L81" s="123"/>
      <c r="M81" s="123"/>
      <c r="N81" s="124"/>
      <c r="O81" s="164"/>
      <c r="P81" s="165"/>
      <c r="Q81" s="165"/>
      <c r="R81" s="165"/>
      <c r="S81" s="165"/>
      <c r="T81" s="165"/>
      <c r="U81" s="165"/>
      <c r="V81" s="165"/>
      <c r="W81" s="166"/>
      <c r="X81" s="170" t="s">
        <v>83</v>
      </c>
      <c r="Y81" s="97"/>
      <c r="Z81" s="97"/>
      <c r="AA81" s="97"/>
      <c r="AB81" s="97"/>
      <c r="AC81" s="97"/>
      <c r="AD81" s="97"/>
      <c r="AE81" s="97"/>
      <c r="AF81" s="97"/>
      <c r="AG81" s="97"/>
      <c r="AH81" s="97"/>
      <c r="AI81" s="97"/>
      <c r="AJ81" s="97"/>
      <c r="AK81" s="97"/>
      <c r="AL81" s="97"/>
      <c r="AM81" s="97"/>
      <c r="AN81" s="97"/>
      <c r="AO81" s="97"/>
      <c r="AP81" s="97"/>
      <c r="AQ81" s="97"/>
      <c r="AR81" s="98"/>
      <c r="AS81" s="170" t="s">
        <v>84</v>
      </c>
      <c r="AT81" s="97"/>
      <c r="AU81" s="97"/>
      <c r="AV81" s="97"/>
      <c r="AW81" s="97"/>
      <c r="AX81" s="97"/>
      <c r="AY81" s="97"/>
      <c r="AZ81" s="97"/>
      <c r="BA81" s="97"/>
      <c r="BB81" s="97"/>
      <c r="BC81" s="97"/>
      <c r="BD81" s="97"/>
      <c r="BE81" s="97"/>
      <c r="BF81" s="97"/>
      <c r="BG81" s="97"/>
      <c r="BH81" s="97"/>
      <c r="BI81" s="97"/>
      <c r="BJ81" s="97"/>
      <c r="BK81" s="98"/>
      <c r="BL81" s="125" t="s">
        <v>85</v>
      </c>
      <c r="BM81" s="121"/>
      <c r="BN81" s="121"/>
      <c r="BO81" s="121"/>
      <c r="BP81" s="121"/>
      <c r="BQ81" s="121"/>
      <c r="BR81" s="121"/>
      <c r="BS81" s="121"/>
      <c r="BT81" s="121"/>
      <c r="BU81" s="121"/>
      <c r="BV81" s="121"/>
      <c r="BW81" s="121"/>
      <c r="BX81" s="121"/>
      <c r="BY81" s="121"/>
      <c r="BZ81" s="121"/>
      <c r="CA81" s="121"/>
      <c r="CB81" s="121"/>
      <c r="CC81" s="121"/>
      <c r="CD81" s="121"/>
      <c r="CE81" s="121"/>
      <c r="CF81" s="122"/>
      <c r="CG81" s="126"/>
      <c r="CH81" s="123"/>
      <c r="CI81" s="123"/>
      <c r="CJ81" s="123"/>
      <c r="CK81" s="123"/>
      <c r="CL81" s="123"/>
      <c r="CM81" s="123"/>
      <c r="CN81" s="123"/>
      <c r="CO81" s="123"/>
      <c r="CP81" s="123"/>
      <c r="CQ81" s="123"/>
      <c r="CR81" s="123"/>
      <c r="CS81" s="123"/>
      <c r="CT81" s="123"/>
      <c r="CU81" s="123"/>
      <c r="CV81" s="123"/>
      <c r="CW81" s="123"/>
      <c r="CX81" s="123"/>
      <c r="CY81" s="123"/>
      <c r="CZ81" s="123"/>
      <c r="DA81" s="124"/>
      <c r="DB81" s="262"/>
      <c r="DC81" s="263"/>
      <c r="DD81" s="263"/>
      <c r="DE81" s="263"/>
      <c r="DF81" s="263"/>
      <c r="DG81" s="263"/>
      <c r="DH81" s="263"/>
      <c r="DI81" s="263"/>
      <c r="DJ81" s="264"/>
      <c r="DK81" s="126"/>
      <c r="DL81" s="123"/>
      <c r="DM81" s="123"/>
      <c r="DN81" s="123"/>
      <c r="DO81" s="123"/>
      <c r="DP81" s="123"/>
      <c r="DQ81" s="123"/>
      <c r="DR81" s="123"/>
      <c r="DS81" s="123"/>
      <c r="DT81" s="123"/>
      <c r="DU81" s="123"/>
      <c r="DV81" s="123"/>
      <c r="DW81" s="123"/>
      <c r="DX81" s="123"/>
      <c r="DY81" s="123"/>
      <c r="DZ81" s="123"/>
      <c r="EA81" s="123"/>
      <c r="EB81" s="123"/>
      <c r="EC81" s="123"/>
      <c r="ED81" s="123"/>
      <c r="EE81" s="123"/>
      <c r="EF81" s="123"/>
      <c r="EG81" s="123"/>
      <c r="EH81" s="123"/>
      <c r="EI81" s="123"/>
      <c r="EJ81" s="124"/>
    </row>
    <row r="82" spans="1:140" ht="3.75" customHeight="1">
      <c r="A82" s="88"/>
      <c r="B82" s="89"/>
      <c r="C82" s="89"/>
      <c r="D82" s="89"/>
      <c r="E82" s="90"/>
      <c r="F82" s="123"/>
      <c r="G82" s="123"/>
      <c r="H82" s="123"/>
      <c r="I82" s="123"/>
      <c r="J82" s="123"/>
      <c r="K82" s="123"/>
      <c r="L82" s="123"/>
      <c r="M82" s="123"/>
      <c r="N82" s="124"/>
      <c r="O82" s="164"/>
      <c r="P82" s="165"/>
      <c r="Q82" s="165"/>
      <c r="R82" s="165"/>
      <c r="S82" s="165"/>
      <c r="T82" s="165"/>
      <c r="U82" s="165"/>
      <c r="V82" s="165"/>
      <c r="W82" s="166"/>
      <c r="X82" s="171"/>
      <c r="Y82" s="99"/>
      <c r="Z82" s="99"/>
      <c r="AA82" s="99"/>
      <c r="AB82" s="99"/>
      <c r="AC82" s="99"/>
      <c r="AD82" s="99"/>
      <c r="AE82" s="99"/>
      <c r="AF82" s="99"/>
      <c r="AG82" s="99"/>
      <c r="AH82" s="99"/>
      <c r="AI82" s="99"/>
      <c r="AJ82" s="99"/>
      <c r="AK82" s="99"/>
      <c r="AL82" s="99"/>
      <c r="AM82" s="99"/>
      <c r="AN82" s="99"/>
      <c r="AO82" s="99"/>
      <c r="AP82" s="99"/>
      <c r="AQ82" s="99"/>
      <c r="AR82" s="100"/>
      <c r="AS82" s="171"/>
      <c r="AT82" s="99"/>
      <c r="AU82" s="99"/>
      <c r="AV82" s="99"/>
      <c r="AW82" s="99"/>
      <c r="AX82" s="99"/>
      <c r="AY82" s="99"/>
      <c r="AZ82" s="99"/>
      <c r="BA82" s="99"/>
      <c r="BB82" s="99"/>
      <c r="BC82" s="99"/>
      <c r="BD82" s="99"/>
      <c r="BE82" s="99"/>
      <c r="BF82" s="99"/>
      <c r="BG82" s="99"/>
      <c r="BH82" s="99"/>
      <c r="BI82" s="99"/>
      <c r="BJ82" s="99"/>
      <c r="BK82" s="100"/>
      <c r="BL82" s="126"/>
      <c r="BM82" s="123"/>
      <c r="BN82" s="123"/>
      <c r="BO82" s="123"/>
      <c r="BP82" s="123"/>
      <c r="BQ82" s="123"/>
      <c r="BR82" s="123"/>
      <c r="BS82" s="123"/>
      <c r="BT82" s="123"/>
      <c r="BU82" s="123"/>
      <c r="BV82" s="123"/>
      <c r="BW82" s="123"/>
      <c r="BX82" s="123"/>
      <c r="BY82" s="123"/>
      <c r="BZ82" s="123"/>
      <c r="CA82" s="123"/>
      <c r="CB82" s="123"/>
      <c r="CC82" s="123"/>
      <c r="CD82" s="123"/>
      <c r="CE82" s="123"/>
      <c r="CF82" s="124"/>
      <c r="CG82" s="153"/>
      <c r="CH82" s="142"/>
      <c r="CI82" s="142"/>
      <c r="CJ82" s="142"/>
      <c r="CK82" s="142"/>
      <c r="CL82" s="142"/>
      <c r="CM82" s="142"/>
      <c r="CN82" s="142"/>
      <c r="CO82" s="142"/>
      <c r="CP82" s="142"/>
      <c r="CQ82" s="142"/>
      <c r="CR82" s="142"/>
      <c r="CS82" s="142"/>
      <c r="CT82" s="142"/>
      <c r="CU82" s="142"/>
      <c r="CV82" s="142"/>
      <c r="CW82" s="142"/>
      <c r="CX82" s="142"/>
      <c r="CY82" s="142"/>
      <c r="CZ82" s="142"/>
      <c r="DA82" s="143"/>
      <c r="DB82" s="262"/>
      <c r="DC82" s="263"/>
      <c r="DD82" s="263"/>
      <c r="DE82" s="263"/>
      <c r="DF82" s="263"/>
      <c r="DG82" s="263"/>
      <c r="DH82" s="263"/>
      <c r="DI82" s="263"/>
      <c r="DJ82" s="264"/>
      <c r="DK82" s="126"/>
      <c r="DL82" s="123"/>
      <c r="DM82" s="123"/>
      <c r="DN82" s="123"/>
      <c r="DO82" s="123"/>
      <c r="DP82" s="123"/>
      <c r="DQ82" s="123"/>
      <c r="DR82" s="123"/>
      <c r="DS82" s="123"/>
      <c r="DT82" s="123"/>
      <c r="DU82" s="123"/>
      <c r="DV82" s="123"/>
      <c r="DW82" s="123"/>
      <c r="DX82" s="123"/>
      <c r="DY82" s="123"/>
      <c r="DZ82" s="123"/>
      <c r="EA82" s="123"/>
      <c r="EB82" s="123"/>
      <c r="EC82" s="123"/>
      <c r="ED82" s="123"/>
      <c r="EE82" s="123"/>
      <c r="EF82" s="123"/>
      <c r="EG82" s="123"/>
      <c r="EH82" s="123"/>
      <c r="EI82" s="123"/>
      <c r="EJ82" s="124"/>
    </row>
    <row r="83" spans="1:140" ht="3.75" customHeight="1">
      <c r="A83" s="88"/>
      <c r="B83" s="89"/>
      <c r="C83" s="89"/>
      <c r="D83" s="89"/>
      <c r="E83" s="90"/>
      <c r="F83" s="123"/>
      <c r="G83" s="123"/>
      <c r="H83" s="123"/>
      <c r="I83" s="123"/>
      <c r="J83" s="123"/>
      <c r="K83" s="123"/>
      <c r="L83" s="123"/>
      <c r="M83" s="123"/>
      <c r="N83" s="124"/>
      <c r="O83" s="164"/>
      <c r="P83" s="165"/>
      <c r="Q83" s="165"/>
      <c r="R83" s="165"/>
      <c r="S83" s="165"/>
      <c r="T83" s="165"/>
      <c r="U83" s="165"/>
      <c r="V83" s="165"/>
      <c r="W83" s="166"/>
      <c r="X83" s="171"/>
      <c r="Y83" s="99"/>
      <c r="Z83" s="99"/>
      <c r="AA83" s="99"/>
      <c r="AB83" s="99"/>
      <c r="AC83" s="99"/>
      <c r="AD83" s="99"/>
      <c r="AE83" s="99"/>
      <c r="AF83" s="99"/>
      <c r="AG83" s="99"/>
      <c r="AH83" s="99"/>
      <c r="AI83" s="99"/>
      <c r="AJ83" s="99"/>
      <c r="AK83" s="99"/>
      <c r="AL83" s="99"/>
      <c r="AM83" s="99"/>
      <c r="AN83" s="99"/>
      <c r="AO83" s="99"/>
      <c r="AP83" s="99"/>
      <c r="AQ83" s="99"/>
      <c r="AR83" s="100"/>
      <c r="AS83" s="171"/>
      <c r="AT83" s="99"/>
      <c r="AU83" s="99"/>
      <c r="AV83" s="99"/>
      <c r="AW83" s="99"/>
      <c r="AX83" s="99"/>
      <c r="AY83" s="99"/>
      <c r="AZ83" s="99"/>
      <c r="BA83" s="99"/>
      <c r="BB83" s="99"/>
      <c r="BC83" s="99"/>
      <c r="BD83" s="99"/>
      <c r="BE83" s="99"/>
      <c r="BF83" s="99"/>
      <c r="BG83" s="99"/>
      <c r="BH83" s="99"/>
      <c r="BI83" s="99"/>
      <c r="BJ83" s="99"/>
      <c r="BK83" s="100"/>
      <c r="BL83" s="126"/>
      <c r="BM83" s="123"/>
      <c r="BN83" s="123"/>
      <c r="BO83" s="123"/>
      <c r="BP83" s="123"/>
      <c r="BQ83" s="123"/>
      <c r="BR83" s="123"/>
      <c r="BS83" s="123"/>
      <c r="BT83" s="123"/>
      <c r="BU83" s="123"/>
      <c r="BV83" s="123"/>
      <c r="BW83" s="123"/>
      <c r="BX83" s="123"/>
      <c r="BY83" s="123"/>
      <c r="BZ83" s="123"/>
      <c r="CA83" s="123"/>
      <c r="CB83" s="123"/>
      <c r="CC83" s="123"/>
      <c r="CD83" s="123"/>
      <c r="CE83" s="123"/>
      <c r="CF83" s="124"/>
      <c r="CG83" s="171" t="s">
        <v>89</v>
      </c>
      <c r="CH83" s="259"/>
      <c r="CI83" s="259"/>
      <c r="CJ83" s="259"/>
      <c r="CK83" s="259"/>
      <c r="CL83" s="259"/>
      <c r="CM83" s="259"/>
      <c r="CN83" s="259"/>
      <c r="CO83" s="259"/>
      <c r="CP83" s="259"/>
      <c r="CQ83" s="259"/>
      <c r="CR83" s="259"/>
      <c r="CS83" s="259"/>
      <c r="CT83" s="259"/>
      <c r="CU83" s="259"/>
      <c r="CV83" s="259"/>
      <c r="CW83" s="259"/>
      <c r="CX83" s="259"/>
      <c r="CY83" s="259"/>
      <c r="CZ83" s="259"/>
      <c r="DA83" s="100"/>
      <c r="DB83" s="262"/>
      <c r="DC83" s="263"/>
      <c r="DD83" s="263"/>
      <c r="DE83" s="263"/>
      <c r="DF83" s="263"/>
      <c r="DG83" s="263"/>
      <c r="DH83" s="263"/>
      <c r="DI83" s="263"/>
      <c r="DJ83" s="264"/>
      <c r="DK83" s="126"/>
      <c r="DL83" s="123"/>
      <c r="DM83" s="123"/>
      <c r="DN83" s="123"/>
      <c r="DO83" s="123"/>
      <c r="DP83" s="123"/>
      <c r="DQ83" s="123"/>
      <c r="DR83" s="123"/>
      <c r="DS83" s="123"/>
      <c r="DT83" s="123"/>
      <c r="DU83" s="123"/>
      <c r="DV83" s="123"/>
      <c r="DW83" s="123"/>
      <c r="DX83" s="123"/>
      <c r="DY83" s="123"/>
      <c r="DZ83" s="123"/>
      <c r="EA83" s="123"/>
      <c r="EB83" s="123"/>
      <c r="EC83" s="123"/>
      <c r="ED83" s="123"/>
      <c r="EE83" s="123"/>
      <c r="EF83" s="123"/>
      <c r="EG83" s="123"/>
      <c r="EH83" s="123"/>
      <c r="EI83" s="123"/>
      <c r="EJ83" s="124"/>
    </row>
    <row r="84" spans="1:140" ht="3.75" customHeight="1">
      <c r="A84" s="88"/>
      <c r="B84" s="89"/>
      <c r="C84" s="89"/>
      <c r="D84" s="89"/>
      <c r="E84" s="90"/>
      <c r="F84" s="123"/>
      <c r="G84" s="123"/>
      <c r="H84" s="123"/>
      <c r="I84" s="123"/>
      <c r="J84" s="123"/>
      <c r="K84" s="123"/>
      <c r="L84" s="123"/>
      <c r="M84" s="123"/>
      <c r="N84" s="124"/>
      <c r="O84" s="164"/>
      <c r="P84" s="165"/>
      <c r="Q84" s="165"/>
      <c r="R84" s="165"/>
      <c r="S84" s="165"/>
      <c r="T84" s="165"/>
      <c r="U84" s="165"/>
      <c r="V84" s="165"/>
      <c r="W84" s="166"/>
      <c r="X84" s="171"/>
      <c r="Y84" s="99"/>
      <c r="Z84" s="99"/>
      <c r="AA84" s="99"/>
      <c r="AB84" s="99"/>
      <c r="AC84" s="99"/>
      <c r="AD84" s="99"/>
      <c r="AE84" s="99"/>
      <c r="AF84" s="99"/>
      <c r="AG84" s="99"/>
      <c r="AH84" s="99"/>
      <c r="AI84" s="99"/>
      <c r="AJ84" s="99"/>
      <c r="AK84" s="99"/>
      <c r="AL84" s="99"/>
      <c r="AM84" s="99"/>
      <c r="AN84" s="99"/>
      <c r="AO84" s="99"/>
      <c r="AP84" s="99"/>
      <c r="AQ84" s="99"/>
      <c r="AR84" s="100"/>
      <c r="AS84" s="171"/>
      <c r="AT84" s="99"/>
      <c r="AU84" s="99"/>
      <c r="AV84" s="99"/>
      <c r="AW84" s="99"/>
      <c r="AX84" s="99"/>
      <c r="AY84" s="99"/>
      <c r="AZ84" s="99"/>
      <c r="BA84" s="99"/>
      <c r="BB84" s="99"/>
      <c r="BC84" s="99"/>
      <c r="BD84" s="99"/>
      <c r="BE84" s="99"/>
      <c r="BF84" s="99"/>
      <c r="BG84" s="99"/>
      <c r="BH84" s="99"/>
      <c r="BI84" s="99"/>
      <c r="BJ84" s="99"/>
      <c r="BK84" s="100"/>
      <c r="BL84" s="126"/>
      <c r="BM84" s="123"/>
      <c r="BN84" s="123"/>
      <c r="BO84" s="123"/>
      <c r="BP84" s="123"/>
      <c r="BQ84" s="123"/>
      <c r="BR84" s="123"/>
      <c r="BS84" s="123"/>
      <c r="BT84" s="123"/>
      <c r="BU84" s="123"/>
      <c r="BV84" s="123"/>
      <c r="BW84" s="123"/>
      <c r="BX84" s="123"/>
      <c r="BY84" s="123"/>
      <c r="BZ84" s="123"/>
      <c r="CA84" s="123"/>
      <c r="CB84" s="123"/>
      <c r="CC84" s="123"/>
      <c r="CD84" s="123"/>
      <c r="CE84" s="123"/>
      <c r="CF84" s="124"/>
      <c r="CG84" s="171"/>
      <c r="CH84" s="259"/>
      <c r="CI84" s="259"/>
      <c r="CJ84" s="259"/>
      <c r="CK84" s="259"/>
      <c r="CL84" s="259"/>
      <c r="CM84" s="259"/>
      <c r="CN84" s="259"/>
      <c r="CO84" s="259"/>
      <c r="CP84" s="259"/>
      <c r="CQ84" s="259"/>
      <c r="CR84" s="259"/>
      <c r="CS84" s="259"/>
      <c r="CT84" s="259"/>
      <c r="CU84" s="259"/>
      <c r="CV84" s="259"/>
      <c r="CW84" s="259"/>
      <c r="CX84" s="259"/>
      <c r="CY84" s="259"/>
      <c r="CZ84" s="259"/>
      <c r="DA84" s="100"/>
      <c r="DB84" s="262"/>
      <c r="DC84" s="263"/>
      <c r="DD84" s="263"/>
      <c r="DE84" s="263"/>
      <c r="DF84" s="263"/>
      <c r="DG84" s="263"/>
      <c r="DH84" s="263"/>
      <c r="DI84" s="263"/>
      <c r="DJ84" s="264"/>
      <c r="DK84" s="126"/>
      <c r="DL84" s="123"/>
      <c r="DM84" s="123"/>
      <c r="DN84" s="123"/>
      <c r="DO84" s="123"/>
      <c r="DP84" s="123"/>
      <c r="DQ84" s="123"/>
      <c r="DR84" s="123"/>
      <c r="DS84" s="123"/>
      <c r="DT84" s="123"/>
      <c r="DU84" s="123"/>
      <c r="DV84" s="123"/>
      <c r="DW84" s="123"/>
      <c r="DX84" s="123"/>
      <c r="DY84" s="123"/>
      <c r="DZ84" s="123"/>
      <c r="EA84" s="123"/>
      <c r="EB84" s="123"/>
      <c r="EC84" s="123"/>
      <c r="ED84" s="123"/>
      <c r="EE84" s="123"/>
      <c r="EF84" s="123"/>
      <c r="EG84" s="123"/>
      <c r="EH84" s="123"/>
      <c r="EI84" s="123"/>
      <c r="EJ84" s="124"/>
    </row>
    <row r="85" spans="1:140" ht="3.75" customHeight="1">
      <c r="A85" s="91"/>
      <c r="B85" s="92"/>
      <c r="C85" s="92"/>
      <c r="D85" s="92"/>
      <c r="E85" s="93"/>
      <c r="F85" s="142"/>
      <c r="G85" s="142"/>
      <c r="H85" s="142"/>
      <c r="I85" s="142"/>
      <c r="J85" s="142"/>
      <c r="K85" s="142"/>
      <c r="L85" s="142"/>
      <c r="M85" s="142"/>
      <c r="N85" s="143"/>
      <c r="O85" s="167"/>
      <c r="P85" s="168"/>
      <c r="Q85" s="168"/>
      <c r="R85" s="168"/>
      <c r="S85" s="168"/>
      <c r="T85" s="168"/>
      <c r="U85" s="168"/>
      <c r="V85" s="168"/>
      <c r="W85" s="169"/>
      <c r="X85" s="172"/>
      <c r="Y85" s="101"/>
      <c r="Z85" s="101"/>
      <c r="AA85" s="101"/>
      <c r="AB85" s="101"/>
      <c r="AC85" s="101"/>
      <c r="AD85" s="101"/>
      <c r="AE85" s="101"/>
      <c r="AF85" s="101"/>
      <c r="AG85" s="101"/>
      <c r="AH85" s="101"/>
      <c r="AI85" s="101"/>
      <c r="AJ85" s="101"/>
      <c r="AK85" s="101"/>
      <c r="AL85" s="101"/>
      <c r="AM85" s="101"/>
      <c r="AN85" s="101"/>
      <c r="AO85" s="101"/>
      <c r="AP85" s="101"/>
      <c r="AQ85" s="101"/>
      <c r="AR85" s="102"/>
      <c r="AS85" s="172"/>
      <c r="AT85" s="101"/>
      <c r="AU85" s="101"/>
      <c r="AV85" s="101"/>
      <c r="AW85" s="101"/>
      <c r="AX85" s="101"/>
      <c r="AY85" s="101"/>
      <c r="AZ85" s="101"/>
      <c r="BA85" s="101"/>
      <c r="BB85" s="101"/>
      <c r="BC85" s="101"/>
      <c r="BD85" s="101"/>
      <c r="BE85" s="101"/>
      <c r="BF85" s="101"/>
      <c r="BG85" s="101"/>
      <c r="BH85" s="101"/>
      <c r="BI85" s="101"/>
      <c r="BJ85" s="101"/>
      <c r="BK85" s="102"/>
      <c r="BL85" s="153"/>
      <c r="BM85" s="142"/>
      <c r="BN85" s="142"/>
      <c r="BO85" s="142"/>
      <c r="BP85" s="142"/>
      <c r="BQ85" s="142"/>
      <c r="BR85" s="142"/>
      <c r="BS85" s="142"/>
      <c r="BT85" s="142"/>
      <c r="BU85" s="142"/>
      <c r="BV85" s="142"/>
      <c r="BW85" s="142"/>
      <c r="BX85" s="142"/>
      <c r="BY85" s="142"/>
      <c r="BZ85" s="142"/>
      <c r="CA85" s="142"/>
      <c r="CB85" s="142"/>
      <c r="CC85" s="142"/>
      <c r="CD85" s="142"/>
      <c r="CE85" s="142"/>
      <c r="CF85" s="143"/>
      <c r="CG85" s="172"/>
      <c r="CH85" s="101"/>
      <c r="CI85" s="101"/>
      <c r="CJ85" s="101"/>
      <c r="CK85" s="101"/>
      <c r="CL85" s="101"/>
      <c r="CM85" s="101"/>
      <c r="CN85" s="101"/>
      <c r="CO85" s="101"/>
      <c r="CP85" s="101"/>
      <c r="CQ85" s="101"/>
      <c r="CR85" s="101"/>
      <c r="CS85" s="101"/>
      <c r="CT85" s="101"/>
      <c r="CU85" s="101"/>
      <c r="CV85" s="101"/>
      <c r="CW85" s="101"/>
      <c r="CX85" s="101"/>
      <c r="CY85" s="101"/>
      <c r="CZ85" s="101"/>
      <c r="DA85" s="102"/>
      <c r="DB85" s="265"/>
      <c r="DC85" s="266"/>
      <c r="DD85" s="266"/>
      <c r="DE85" s="266"/>
      <c r="DF85" s="266"/>
      <c r="DG85" s="266"/>
      <c r="DH85" s="266"/>
      <c r="DI85" s="266"/>
      <c r="DJ85" s="267"/>
      <c r="DK85" s="153"/>
      <c r="DL85" s="142"/>
      <c r="DM85" s="142"/>
      <c r="DN85" s="142"/>
      <c r="DO85" s="142"/>
      <c r="DP85" s="142"/>
      <c r="DQ85" s="142"/>
      <c r="DR85" s="142"/>
      <c r="DS85" s="142"/>
      <c r="DT85" s="142"/>
      <c r="DU85" s="142"/>
      <c r="DV85" s="142"/>
      <c r="DW85" s="142"/>
      <c r="DX85" s="142"/>
      <c r="DY85" s="142"/>
      <c r="DZ85" s="142"/>
      <c r="EA85" s="142"/>
      <c r="EB85" s="142"/>
      <c r="EC85" s="142"/>
      <c r="ED85" s="142"/>
      <c r="EE85" s="142"/>
      <c r="EF85" s="142"/>
      <c r="EG85" s="142"/>
      <c r="EH85" s="142"/>
      <c r="EI85" s="142"/>
      <c r="EJ85" s="143"/>
    </row>
    <row r="89" spans="1:140" ht="3.75" customHeight="1">
      <c r="A89" s="112" t="s">
        <v>71</v>
      </c>
      <c r="B89" s="113"/>
      <c r="C89" s="113"/>
      <c r="D89" s="113"/>
      <c r="E89" s="114"/>
      <c r="F89" s="106">
        <v>1</v>
      </c>
      <c r="G89" s="106"/>
      <c r="H89" s="106"/>
      <c r="I89" s="155">
        <f>IF(ISNUMBER(入力!D3),入力!D3,"")</f>
        <v>5402</v>
      </c>
      <c r="J89" s="155"/>
      <c r="K89" s="155"/>
      <c r="L89" s="155"/>
      <c r="M89" s="155"/>
      <c r="N89" s="155"/>
      <c r="O89" s="155"/>
      <c r="P89" s="155"/>
      <c r="Q89" s="155"/>
      <c r="R89" s="155"/>
      <c r="S89" s="155"/>
      <c r="T89" s="156"/>
      <c r="U89" s="109">
        <v>2</v>
      </c>
      <c r="V89" s="106"/>
      <c r="W89" s="106"/>
      <c r="X89" s="155" t="str">
        <f>IF(ISTEXT(入力!D4),入力!D4,"")</f>
        <v>大阪健保　整太郎</v>
      </c>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6"/>
      <c r="BP89" s="109">
        <v>3</v>
      </c>
      <c r="BQ89" s="106"/>
      <c r="BR89" s="179">
        <f>IF(ISNUMBER(入力!D5),入力!D5,"")</f>
        <v>17085</v>
      </c>
      <c r="BS89" s="179"/>
      <c r="BT89" s="179"/>
      <c r="BU89" s="179"/>
      <c r="BV89" s="179"/>
      <c r="BW89" s="179"/>
      <c r="BX89" s="179"/>
      <c r="BY89" s="179"/>
      <c r="BZ89" s="179"/>
      <c r="CA89" s="179"/>
      <c r="CB89" s="179"/>
      <c r="CC89" s="179"/>
      <c r="CD89" s="179"/>
      <c r="CE89" s="179"/>
      <c r="CF89" s="179"/>
      <c r="CG89" s="179"/>
      <c r="CH89" s="179"/>
      <c r="CI89" s="179"/>
      <c r="CJ89" s="179"/>
      <c r="CK89" s="179"/>
      <c r="CL89" s="179"/>
      <c r="CM89" s="179"/>
      <c r="CN89" s="179"/>
      <c r="CO89" s="179"/>
      <c r="CP89" s="179"/>
      <c r="CQ89" s="180"/>
      <c r="CR89" s="109">
        <v>4</v>
      </c>
      <c r="CS89" s="106"/>
      <c r="CT89" s="173">
        <f>IF(ISNUMBER(入力!D8),入力!I6,"")</f>
        <v>43196</v>
      </c>
      <c r="CU89" s="173"/>
      <c r="CV89" s="173"/>
      <c r="CW89" s="173"/>
      <c r="CX89" s="173"/>
      <c r="CY89" s="173"/>
      <c r="CZ89" s="173"/>
      <c r="DA89" s="173"/>
      <c r="DB89" s="173"/>
      <c r="DC89" s="173"/>
      <c r="DD89" s="173"/>
      <c r="DE89" s="173"/>
      <c r="DF89" s="173"/>
      <c r="DG89" s="173"/>
      <c r="DH89" s="173"/>
      <c r="DI89" s="173"/>
      <c r="DJ89" s="174"/>
      <c r="DK89" s="194"/>
      <c r="DL89" s="195"/>
      <c r="DM89" s="195"/>
      <c r="DN89" s="195"/>
      <c r="DO89" s="195"/>
      <c r="DP89" s="195"/>
      <c r="DQ89" s="195"/>
      <c r="DR89" s="195"/>
      <c r="DS89" s="195"/>
      <c r="DT89" s="195"/>
      <c r="DU89" s="195"/>
      <c r="DV89" s="195"/>
      <c r="DW89" s="195"/>
      <c r="DX89" s="195"/>
      <c r="DY89" s="195"/>
      <c r="DZ89" s="195"/>
      <c r="EA89" s="195"/>
      <c r="EB89" s="195"/>
      <c r="EC89" s="195"/>
      <c r="ED89" s="195"/>
      <c r="EE89" s="195"/>
      <c r="EF89" s="195"/>
      <c r="EG89" s="195"/>
      <c r="EH89" s="195"/>
      <c r="EI89" s="195"/>
      <c r="EJ89" s="196"/>
    </row>
    <row r="90" spans="1:140" ht="3.75" customHeight="1">
      <c r="A90" s="115"/>
      <c r="B90" s="116"/>
      <c r="C90" s="116"/>
      <c r="D90" s="116"/>
      <c r="E90" s="117"/>
      <c r="F90" s="107"/>
      <c r="G90" s="107"/>
      <c r="H90" s="107"/>
      <c r="I90" s="157"/>
      <c r="J90" s="157"/>
      <c r="K90" s="157"/>
      <c r="L90" s="157"/>
      <c r="M90" s="157"/>
      <c r="N90" s="157"/>
      <c r="O90" s="157"/>
      <c r="P90" s="157"/>
      <c r="Q90" s="157"/>
      <c r="R90" s="157"/>
      <c r="S90" s="157"/>
      <c r="T90" s="158"/>
      <c r="U90" s="110"/>
      <c r="V90" s="107"/>
      <c r="W90" s="10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57"/>
      <c r="BH90" s="157"/>
      <c r="BI90" s="157"/>
      <c r="BJ90" s="157"/>
      <c r="BK90" s="157"/>
      <c r="BL90" s="157"/>
      <c r="BM90" s="157"/>
      <c r="BN90" s="157"/>
      <c r="BO90" s="158"/>
      <c r="BP90" s="110"/>
      <c r="BQ90" s="107"/>
      <c r="BR90" s="181"/>
      <c r="BS90" s="181"/>
      <c r="BT90" s="181"/>
      <c r="BU90" s="181"/>
      <c r="BV90" s="181"/>
      <c r="BW90" s="181"/>
      <c r="BX90" s="181"/>
      <c r="BY90" s="181"/>
      <c r="BZ90" s="181"/>
      <c r="CA90" s="181"/>
      <c r="CB90" s="181"/>
      <c r="CC90" s="181"/>
      <c r="CD90" s="181"/>
      <c r="CE90" s="181"/>
      <c r="CF90" s="181"/>
      <c r="CG90" s="181"/>
      <c r="CH90" s="181"/>
      <c r="CI90" s="181"/>
      <c r="CJ90" s="181"/>
      <c r="CK90" s="181"/>
      <c r="CL90" s="181"/>
      <c r="CM90" s="181"/>
      <c r="CN90" s="181"/>
      <c r="CO90" s="181"/>
      <c r="CP90" s="181"/>
      <c r="CQ90" s="182"/>
      <c r="CR90" s="110"/>
      <c r="CS90" s="107"/>
      <c r="CT90" s="175"/>
      <c r="CU90" s="175"/>
      <c r="CV90" s="175"/>
      <c r="CW90" s="175"/>
      <c r="CX90" s="175"/>
      <c r="CY90" s="175"/>
      <c r="CZ90" s="175"/>
      <c r="DA90" s="175"/>
      <c r="DB90" s="175"/>
      <c r="DC90" s="175"/>
      <c r="DD90" s="175"/>
      <c r="DE90" s="175"/>
      <c r="DF90" s="175"/>
      <c r="DG90" s="175"/>
      <c r="DH90" s="175"/>
      <c r="DI90" s="175"/>
      <c r="DJ90" s="176"/>
      <c r="DK90" s="197"/>
      <c r="DL90" s="198"/>
      <c r="DM90" s="198"/>
      <c r="DN90" s="198"/>
      <c r="DO90" s="198"/>
      <c r="DP90" s="198"/>
      <c r="DQ90" s="198"/>
      <c r="DR90" s="198"/>
      <c r="DS90" s="198"/>
      <c r="DT90" s="198"/>
      <c r="DU90" s="198"/>
      <c r="DV90" s="198"/>
      <c r="DW90" s="198"/>
      <c r="DX90" s="198"/>
      <c r="DY90" s="198"/>
      <c r="DZ90" s="198"/>
      <c r="EA90" s="198"/>
      <c r="EB90" s="198"/>
      <c r="EC90" s="198"/>
      <c r="ED90" s="198"/>
      <c r="EE90" s="198"/>
      <c r="EF90" s="198"/>
      <c r="EG90" s="198"/>
      <c r="EH90" s="198"/>
      <c r="EI90" s="198"/>
      <c r="EJ90" s="199"/>
    </row>
    <row r="91" spans="1:140" ht="3.75" customHeight="1">
      <c r="A91" s="115"/>
      <c r="B91" s="116"/>
      <c r="C91" s="116"/>
      <c r="D91" s="116"/>
      <c r="E91" s="117"/>
      <c r="F91" s="107"/>
      <c r="G91" s="107"/>
      <c r="H91" s="107"/>
      <c r="I91" s="157"/>
      <c r="J91" s="157"/>
      <c r="K91" s="157"/>
      <c r="L91" s="157"/>
      <c r="M91" s="157"/>
      <c r="N91" s="157"/>
      <c r="O91" s="157"/>
      <c r="P91" s="157"/>
      <c r="Q91" s="157"/>
      <c r="R91" s="157"/>
      <c r="S91" s="157"/>
      <c r="T91" s="158"/>
      <c r="U91" s="110"/>
      <c r="V91" s="107"/>
      <c r="W91" s="10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8"/>
      <c r="BP91" s="110"/>
      <c r="BQ91" s="107"/>
      <c r="BR91" s="181"/>
      <c r="BS91" s="181"/>
      <c r="BT91" s="181"/>
      <c r="BU91" s="181"/>
      <c r="BV91" s="181"/>
      <c r="BW91" s="181"/>
      <c r="BX91" s="181"/>
      <c r="BY91" s="181"/>
      <c r="BZ91" s="181"/>
      <c r="CA91" s="181"/>
      <c r="CB91" s="181"/>
      <c r="CC91" s="181"/>
      <c r="CD91" s="181"/>
      <c r="CE91" s="181"/>
      <c r="CF91" s="181"/>
      <c r="CG91" s="181"/>
      <c r="CH91" s="181"/>
      <c r="CI91" s="181"/>
      <c r="CJ91" s="181"/>
      <c r="CK91" s="181"/>
      <c r="CL91" s="181"/>
      <c r="CM91" s="181"/>
      <c r="CN91" s="181"/>
      <c r="CO91" s="181"/>
      <c r="CP91" s="181"/>
      <c r="CQ91" s="182"/>
      <c r="CR91" s="110"/>
      <c r="CS91" s="107"/>
      <c r="CT91" s="175"/>
      <c r="CU91" s="175"/>
      <c r="CV91" s="175"/>
      <c r="CW91" s="175"/>
      <c r="CX91" s="175"/>
      <c r="CY91" s="175"/>
      <c r="CZ91" s="175"/>
      <c r="DA91" s="175"/>
      <c r="DB91" s="175"/>
      <c r="DC91" s="175"/>
      <c r="DD91" s="175"/>
      <c r="DE91" s="175"/>
      <c r="DF91" s="175"/>
      <c r="DG91" s="175"/>
      <c r="DH91" s="175"/>
      <c r="DI91" s="175"/>
      <c r="DJ91" s="176"/>
      <c r="DK91" s="197"/>
      <c r="DL91" s="198"/>
      <c r="DM91" s="198"/>
      <c r="DN91" s="198"/>
      <c r="DO91" s="198"/>
      <c r="DP91" s="198"/>
      <c r="DQ91" s="198"/>
      <c r="DR91" s="198"/>
      <c r="DS91" s="198"/>
      <c r="DT91" s="198"/>
      <c r="DU91" s="198"/>
      <c r="DV91" s="198"/>
      <c r="DW91" s="198"/>
      <c r="DX91" s="198"/>
      <c r="DY91" s="198"/>
      <c r="DZ91" s="198"/>
      <c r="EA91" s="198"/>
      <c r="EB91" s="198"/>
      <c r="EC91" s="198"/>
      <c r="ED91" s="198"/>
      <c r="EE91" s="198"/>
      <c r="EF91" s="198"/>
      <c r="EG91" s="198"/>
      <c r="EH91" s="198"/>
      <c r="EI91" s="198"/>
      <c r="EJ91" s="199"/>
    </row>
    <row r="92" spans="1:140" ht="3.75" customHeight="1">
      <c r="A92" s="115"/>
      <c r="B92" s="116"/>
      <c r="C92" s="116"/>
      <c r="D92" s="116"/>
      <c r="E92" s="117"/>
      <c r="F92" s="107"/>
      <c r="G92" s="107"/>
      <c r="H92" s="107"/>
      <c r="I92" s="157"/>
      <c r="J92" s="157"/>
      <c r="K92" s="157"/>
      <c r="L92" s="157"/>
      <c r="M92" s="157"/>
      <c r="N92" s="157"/>
      <c r="O92" s="157"/>
      <c r="P92" s="157"/>
      <c r="Q92" s="157"/>
      <c r="R92" s="157"/>
      <c r="S92" s="157"/>
      <c r="T92" s="158"/>
      <c r="U92" s="110"/>
      <c r="V92" s="107"/>
      <c r="W92" s="10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8"/>
      <c r="BP92" s="110"/>
      <c r="BQ92" s="107"/>
      <c r="BR92" s="181"/>
      <c r="BS92" s="181"/>
      <c r="BT92" s="181"/>
      <c r="BU92" s="181"/>
      <c r="BV92" s="181"/>
      <c r="BW92" s="181"/>
      <c r="BX92" s="181"/>
      <c r="BY92" s="181"/>
      <c r="BZ92" s="181"/>
      <c r="CA92" s="181"/>
      <c r="CB92" s="181"/>
      <c r="CC92" s="181"/>
      <c r="CD92" s="181"/>
      <c r="CE92" s="181"/>
      <c r="CF92" s="181"/>
      <c r="CG92" s="181"/>
      <c r="CH92" s="181"/>
      <c r="CI92" s="181"/>
      <c r="CJ92" s="181"/>
      <c r="CK92" s="181"/>
      <c r="CL92" s="181"/>
      <c r="CM92" s="181"/>
      <c r="CN92" s="181"/>
      <c r="CO92" s="181"/>
      <c r="CP92" s="181"/>
      <c r="CQ92" s="182"/>
      <c r="CR92" s="110"/>
      <c r="CS92" s="107"/>
      <c r="CT92" s="175"/>
      <c r="CU92" s="175"/>
      <c r="CV92" s="175"/>
      <c r="CW92" s="175"/>
      <c r="CX92" s="175"/>
      <c r="CY92" s="175"/>
      <c r="CZ92" s="175"/>
      <c r="DA92" s="175"/>
      <c r="DB92" s="175"/>
      <c r="DC92" s="175"/>
      <c r="DD92" s="175"/>
      <c r="DE92" s="175"/>
      <c r="DF92" s="175"/>
      <c r="DG92" s="175"/>
      <c r="DH92" s="175"/>
      <c r="DI92" s="175"/>
      <c r="DJ92" s="176"/>
      <c r="DK92" s="200"/>
      <c r="DL92" s="201"/>
      <c r="DM92" s="201"/>
      <c r="DN92" s="201"/>
      <c r="DO92" s="201"/>
      <c r="DP92" s="201"/>
      <c r="DQ92" s="201"/>
      <c r="DR92" s="201"/>
      <c r="DS92" s="201"/>
      <c r="DT92" s="201"/>
      <c r="DU92" s="201"/>
      <c r="DV92" s="201"/>
      <c r="DW92" s="201"/>
      <c r="DX92" s="201"/>
      <c r="DY92" s="201"/>
      <c r="DZ92" s="201"/>
      <c r="EA92" s="201"/>
      <c r="EB92" s="201"/>
      <c r="EC92" s="201"/>
      <c r="ED92" s="201"/>
      <c r="EE92" s="201"/>
      <c r="EF92" s="201"/>
      <c r="EG92" s="201"/>
      <c r="EH92" s="201"/>
      <c r="EI92" s="201"/>
      <c r="EJ92" s="202"/>
    </row>
    <row r="93" spans="1:140" ht="3.75" customHeight="1">
      <c r="A93" s="115"/>
      <c r="B93" s="116"/>
      <c r="C93" s="116"/>
      <c r="D93" s="116"/>
      <c r="E93" s="117"/>
      <c r="F93" s="108"/>
      <c r="G93" s="108"/>
      <c r="H93" s="108"/>
      <c r="I93" s="159"/>
      <c r="J93" s="159"/>
      <c r="K93" s="159"/>
      <c r="L93" s="159"/>
      <c r="M93" s="159"/>
      <c r="N93" s="159"/>
      <c r="O93" s="159"/>
      <c r="P93" s="159"/>
      <c r="Q93" s="159"/>
      <c r="R93" s="159"/>
      <c r="S93" s="159"/>
      <c r="T93" s="160"/>
      <c r="U93" s="111"/>
      <c r="V93" s="108"/>
      <c r="W93" s="108"/>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60"/>
      <c r="BP93" s="111"/>
      <c r="BQ93" s="108"/>
      <c r="BR93" s="183"/>
      <c r="BS93" s="183"/>
      <c r="BT93" s="183"/>
      <c r="BU93" s="183"/>
      <c r="BV93" s="183"/>
      <c r="BW93" s="183"/>
      <c r="BX93" s="183"/>
      <c r="BY93" s="183"/>
      <c r="BZ93" s="183"/>
      <c r="CA93" s="183"/>
      <c r="CB93" s="183"/>
      <c r="CC93" s="183"/>
      <c r="CD93" s="183"/>
      <c r="CE93" s="183"/>
      <c r="CF93" s="183"/>
      <c r="CG93" s="183"/>
      <c r="CH93" s="183"/>
      <c r="CI93" s="183"/>
      <c r="CJ93" s="183"/>
      <c r="CK93" s="183"/>
      <c r="CL93" s="183"/>
      <c r="CM93" s="183"/>
      <c r="CN93" s="183"/>
      <c r="CO93" s="183"/>
      <c r="CP93" s="183"/>
      <c r="CQ93" s="184"/>
      <c r="CR93" s="111"/>
      <c r="CS93" s="108"/>
      <c r="CT93" s="177"/>
      <c r="CU93" s="177"/>
      <c r="CV93" s="177"/>
      <c r="CW93" s="177"/>
      <c r="CX93" s="177"/>
      <c r="CY93" s="177"/>
      <c r="CZ93" s="177"/>
      <c r="DA93" s="177"/>
      <c r="DB93" s="177"/>
      <c r="DC93" s="177"/>
      <c r="DD93" s="177"/>
      <c r="DE93" s="177"/>
      <c r="DF93" s="177"/>
      <c r="DG93" s="177"/>
      <c r="DH93" s="177"/>
      <c r="DI93" s="177"/>
      <c r="DJ93" s="178"/>
      <c r="DK93" s="109">
        <v>18</v>
      </c>
      <c r="DL93" s="106"/>
      <c r="DM93" s="106"/>
      <c r="DN93" s="94">
        <f>IF(ISNUMBER(入力!D17),1,"")</f>
        <v>1</v>
      </c>
      <c r="DO93" s="94"/>
      <c r="DP93" s="203" t="str">
        <f>IF(ISNUMBER(入力!D17),"70歳以上被用者月額変更","")</f>
        <v>70歳以上被用者月額変更</v>
      </c>
      <c r="DQ93" s="203"/>
      <c r="DR93" s="203"/>
      <c r="DS93" s="203"/>
      <c r="DT93" s="203"/>
      <c r="DU93" s="203"/>
      <c r="DV93" s="203"/>
      <c r="DW93" s="203"/>
      <c r="DX93" s="203"/>
      <c r="DY93" s="203"/>
      <c r="DZ93" s="203"/>
      <c r="EA93" s="203"/>
      <c r="EB93" s="203"/>
      <c r="EC93" s="203"/>
      <c r="ED93" s="203"/>
      <c r="EE93" s="203"/>
      <c r="EF93" s="203"/>
      <c r="EG93" s="203"/>
      <c r="EH93" s="203"/>
      <c r="EI93" s="203"/>
      <c r="EJ93" s="204"/>
    </row>
    <row r="94" spans="1:140" ht="3.75" customHeight="1">
      <c r="A94" s="115"/>
      <c r="B94" s="116"/>
      <c r="C94" s="116"/>
      <c r="D94" s="116"/>
      <c r="E94" s="117"/>
      <c r="F94" s="106">
        <v>5</v>
      </c>
      <c r="G94" s="106"/>
      <c r="H94" s="106"/>
      <c r="I94" s="94" t="s">
        <v>66</v>
      </c>
      <c r="J94" s="94"/>
      <c r="K94" s="94"/>
      <c r="L94" s="103">
        <f>IF(ISNUMBER(入力!D6),入力!G23,"")</f>
        <v>710</v>
      </c>
      <c r="M94" s="103"/>
      <c r="N94" s="103"/>
      <c r="O94" s="103"/>
      <c r="P94" s="103"/>
      <c r="Q94" s="103"/>
      <c r="R94" s="103"/>
      <c r="S94" s="103"/>
      <c r="T94" s="103"/>
      <c r="U94" s="103"/>
      <c r="V94" s="97" t="s">
        <v>68</v>
      </c>
      <c r="W94" s="97"/>
      <c r="X94" s="97"/>
      <c r="Y94" s="98"/>
      <c r="Z94" s="94" t="s">
        <v>70</v>
      </c>
      <c r="AA94" s="94"/>
      <c r="AB94" s="94"/>
      <c r="AC94" s="103">
        <f>IF(ISNUMBER(入力!D6),入力!G25,"")</f>
        <v>650</v>
      </c>
      <c r="AD94" s="103"/>
      <c r="AE94" s="103"/>
      <c r="AF94" s="103"/>
      <c r="AG94" s="103"/>
      <c r="AH94" s="103"/>
      <c r="AI94" s="103"/>
      <c r="AJ94" s="103"/>
      <c r="AK94" s="103"/>
      <c r="AL94" s="103"/>
      <c r="AM94" s="103"/>
      <c r="AN94" s="103"/>
      <c r="AO94" s="97" t="s">
        <v>68</v>
      </c>
      <c r="AP94" s="97"/>
      <c r="AQ94" s="97"/>
      <c r="AR94" s="98"/>
      <c r="AS94" s="109">
        <v>6</v>
      </c>
      <c r="AT94" s="106"/>
      <c r="AU94" s="173">
        <f>IF(ISNUMBER(入力!D7),入力!D7,"")</f>
        <v>42979</v>
      </c>
      <c r="AV94" s="173"/>
      <c r="AW94" s="173"/>
      <c r="AX94" s="173"/>
      <c r="AY94" s="173"/>
      <c r="AZ94" s="173"/>
      <c r="BA94" s="173"/>
      <c r="BB94" s="173"/>
      <c r="BC94" s="173"/>
      <c r="BD94" s="173"/>
      <c r="BE94" s="173"/>
      <c r="BF94" s="173"/>
      <c r="BG94" s="173"/>
      <c r="BH94" s="173"/>
      <c r="BI94" s="173"/>
      <c r="BJ94" s="173"/>
      <c r="BK94" s="174"/>
      <c r="BL94" s="109">
        <v>7</v>
      </c>
      <c r="BM94" s="106"/>
      <c r="BN94" s="185">
        <f>IF(ISNUMBER(入力!D8),入力!D8,"")</f>
        <v>43101</v>
      </c>
      <c r="BO94" s="185"/>
      <c r="BP94" s="185"/>
      <c r="BQ94" s="185"/>
      <c r="BR94" s="185"/>
      <c r="BS94" s="130" t="s">
        <v>63</v>
      </c>
      <c r="BT94" s="130"/>
      <c r="BU94" s="188" t="str">
        <f>IF(ISNUMBER(入力!D9),入力!I8,"")</f>
        <v>1.昇給</v>
      </c>
      <c r="BV94" s="188"/>
      <c r="BW94" s="188"/>
      <c r="BX94" s="188"/>
      <c r="BY94" s="188"/>
      <c r="BZ94" s="188"/>
      <c r="CA94" s="188"/>
      <c r="CB94" s="188"/>
      <c r="CC94" s="188"/>
      <c r="CD94" s="188"/>
      <c r="CE94" s="188"/>
      <c r="CF94" s="189"/>
      <c r="CG94" s="109">
        <v>8</v>
      </c>
      <c r="CH94" s="106"/>
      <c r="CI94" s="185">
        <f>IF(ISNUMBER(入力!D24),入力!D24,"")</f>
        <v>43101</v>
      </c>
      <c r="CJ94" s="185"/>
      <c r="CK94" s="185"/>
      <c r="CL94" s="185"/>
      <c r="CM94" s="185"/>
      <c r="CN94" s="130" t="s">
        <v>63</v>
      </c>
      <c r="CO94" s="130"/>
      <c r="CP94" s="207" t="str">
        <f>IF(ISNUMBER(入力!D25),入力!D25,"")</f>
        <v/>
      </c>
      <c r="CQ94" s="207"/>
      <c r="CR94" s="207"/>
      <c r="CS94" s="207"/>
      <c r="CT94" s="207"/>
      <c r="CU94" s="207"/>
      <c r="CV94" s="207"/>
      <c r="CW94" s="207"/>
      <c r="CX94" s="207"/>
      <c r="CY94" s="207"/>
      <c r="CZ94" s="207"/>
      <c r="DA94" s="207"/>
      <c r="DB94" s="207"/>
      <c r="DC94" s="207"/>
      <c r="DD94" s="207"/>
      <c r="DE94" s="207"/>
      <c r="DF94" s="207"/>
      <c r="DG94" s="207"/>
      <c r="DH94" s="207"/>
      <c r="DI94" s="130" t="s">
        <v>65</v>
      </c>
      <c r="DJ94" s="131"/>
      <c r="DK94" s="110"/>
      <c r="DL94" s="107"/>
      <c r="DM94" s="107"/>
      <c r="DN94" s="95"/>
      <c r="DO94" s="95"/>
      <c r="DP94" s="205"/>
      <c r="DQ94" s="205"/>
      <c r="DR94" s="205"/>
      <c r="DS94" s="205"/>
      <c r="DT94" s="205"/>
      <c r="DU94" s="205"/>
      <c r="DV94" s="205"/>
      <c r="DW94" s="205"/>
      <c r="DX94" s="205"/>
      <c r="DY94" s="205"/>
      <c r="DZ94" s="205"/>
      <c r="EA94" s="205"/>
      <c r="EB94" s="205"/>
      <c r="EC94" s="205"/>
      <c r="ED94" s="205"/>
      <c r="EE94" s="205"/>
      <c r="EF94" s="205"/>
      <c r="EG94" s="205"/>
      <c r="EH94" s="205"/>
      <c r="EI94" s="205"/>
      <c r="EJ94" s="206"/>
    </row>
    <row r="95" spans="1:140" ht="3.75" customHeight="1">
      <c r="A95" s="115"/>
      <c r="B95" s="116"/>
      <c r="C95" s="116"/>
      <c r="D95" s="116"/>
      <c r="E95" s="117"/>
      <c r="F95" s="107"/>
      <c r="G95" s="107"/>
      <c r="H95" s="107"/>
      <c r="I95" s="95"/>
      <c r="J95" s="95"/>
      <c r="K95" s="95"/>
      <c r="L95" s="104"/>
      <c r="M95" s="104"/>
      <c r="N95" s="104"/>
      <c r="O95" s="104"/>
      <c r="P95" s="104"/>
      <c r="Q95" s="104"/>
      <c r="R95" s="104"/>
      <c r="S95" s="104"/>
      <c r="T95" s="104"/>
      <c r="U95" s="104"/>
      <c r="V95" s="99"/>
      <c r="W95" s="99"/>
      <c r="X95" s="99"/>
      <c r="Y95" s="100"/>
      <c r="Z95" s="95"/>
      <c r="AA95" s="95"/>
      <c r="AB95" s="95"/>
      <c r="AC95" s="104"/>
      <c r="AD95" s="104"/>
      <c r="AE95" s="104"/>
      <c r="AF95" s="104"/>
      <c r="AG95" s="104"/>
      <c r="AH95" s="104"/>
      <c r="AI95" s="104"/>
      <c r="AJ95" s="104"/>
      <c r="AK95" s="104"/>
      <c r="AL95" s="104"/>
      <c r="AM95" s="104"/>
      <c r="AN95" s="104"/>
      <c r="AO95" s="99"/>
      <c r="AP95" s="99"/>
      <c r="AQ95" s="99"/>
      <c r="AR95" s="100"/>
      <c r="AS95" s="110"/>
      <c r="AT95" s="107"/>
      <c r="AU95" s="175"/>
      <c r="AV95" s="175"/>
      <c r="AW95" s="175"/>
      <c r="AX95" s="175"/>
      <c r="AY95" s="175"/>
      <c r="AZ95" s="175"/>
      <c r="BA95" s="175"/>
      <c r="BB95" s="175"/>
      <c r="BC95" s="175"/>
      <c r="BD95" s="175"/>
      <c r="BE95" s="175"/>
      <c r="BF95" s="175"/>
      <c r="BG95" s="175"/>
      <c r="BH95" s="175"/>
      <c r="BI95" s="175"/>
      <c r="BJ95" s="175"/>
      <c r="BK95" s="176"/>
      <c r="BL95" s="110"/>
      <c r="BM95" s="107"/>
      <c r="BN95" s="186"/>
      <c r="BO95" s="186"/>
      <c r="BP95" s="186"/>
      <c r="BQ95" s="186"/>
      <c r="BR95" s="186"/>
      <c r="BS95" s="132"/>
      <c r="BT95" s="132"/>
      <c r="BU95" s="190"/>
      <c r="BV95" s="190"/>
      <c r="BW95" s="190"/>
      <c r="BX95" s="190"/>
      <c r="BY95" s="190"/>
      <c r="BZ95" s="190"/>
      <c r="CA95" s="190"/>
      <c r="CB95" s="190"/>
      <c r="CC95" s="190"/>
      <c r="CD95" s="190"/>
      <c r="CE95" s="190"/>
      <c r="CF95" s="191"/>
      <c r="CG95" s="110"/>
      <c r="CH95" s="107"/>
      <c r="CI95" s="186"/>
      <c r="CJ95" s="186"/>
      <c r="CK95" s="186"/>
      <c r="CL95" s="186"/>
      <c r="CM95" s="186"/>
      <c r="CN95" s="132"/>
      <c r="CO95" s="132"/>
      <c r="CP95" s="208"/>
      <c r="CQ95" s="208"/>
      <c r="CR95" s="208"/>
      <c r="CS95" s="208"/>
      <c r="CT95" s="208"/>
      <c r="CU95" s="208"/>
      <c r="CV95" s="208"/>
      <c r="CW95" s="208"/>
      <c r="CX95" s="208"/>
      <c r="CY95" s="208"/>
      <c r="CZ95" s="208"/>
      <c r="DA95" s="208"/>
      <c r="DB95" s="208"/>
      <c r="DC95" s="208"/>
      <c r="DD95" s="208"/>
      <c r="DE95" s="208"/>
      <c r="DF95" s="208"/>
      <c r="DG95" s="208"/>
      <c r="DH95" s="208"/>
      <c r="DI95" s="132"/>
      <c r="DJ95" s="133"/>
      <c r="DK95" s="110"/>
      <c r="DL95" s="107"/>
      <c r="DM95" s="107"/>
      <c r="DN95" s="95"/>
      <c r="DO95" s="95"/>
      <c r="DP95" s="205"/>
      <c r="DQ95" s="205"/>
      <c r="DR95" s="205"/>
      <c r="DS95" s="205"/>
      <c r="DT95" s="205"/>
      <c r="DU95" s="205"/>
      <c r="DV95" s="205"/>
      <c r="DW95" s="205"/>
      <c r="DX95" s="205"/>
      <c r="DY95" s="205"/>
      <c r="DZ95" s="205"/>
      <c r="EA95" s="205"/>
      <c r="EB95" s="205"/>
      <c r="EC95" s="205"/>
      <c r="ED95" s="205"/>
      <c r="EE95" s="205"/>
      <c r="EF95" s="205"/>
      <c r="EG95" s="205"/>
      <c r="EH95" s="205"/>
      <c r="EI95" s="205"/>
      <c r="EJ95" s="206"/>
    </row>
    <row r="96" spans="1:140" ht="3.75" customHeight="1">
      <c r="A96" s="115"/>
      <c r="B96" s="116"/>
      <c r="C96" s="116"/>
      <c r="D96" s="116"/>
      <c r="E96" s="117"/>
      <c r="F96" s="107"/>
      <c r="G96" s="107"/>
      <c r="H96" s="107"/>
      <c r="I96" s="95"/>
      <c r="J96" s="95"/>
      <c r="K96" s="95"/>
      <c r="L96" s="104"/>
      <c r="M96" s="104"/>
      <c r="N96" s="104"/>
      <c r="O96" s="104"/>
      <c r="P96" s="104"/>
      <c r="Q96" s="104"/>
      <c r="R96" s="104"/>
      <c r="S96" s="104"/>
      <c r="T96" s="104"/>
      <c r="U96" s="104"/>
      <c r="V96" s="99"/>
      <c r="W96" s="99"/>
      <c r="X96" s="99"/>
      <c r="Y96" s="100"/>
      <c r="Z96" s="95"/>
      <c r="AA96" s="95"/>
      <c r="AB96" s="95"/>
      <c r="AC96" s="104"/>
      <c r="AD96" s="104"/>
      <c r="AE96" s="104"/>
      <c r="AF96" s="104"/>
      <c r="AG96" s="104"/>
      <c r="AH96" s="104"/>
      <c r="AI96" s="104"/>
      <c r="AJ96" s="104"/>
      <c r="AK96" s="104"/>
      <c r="AL96" s="104"/>
      <c r="AM96" s="104"/>
      <c r="AN96" s="104"/>
      <c r="AO96" s="99"/>
      <c r="AP96" s="99"/>
      <c r="AQ96" s="99"/>
      <c r="AR96" s="100"/>
      <c r="AS96" s="110"/>
      <c r="AT96" s="107"/>
      <c r="AU96" s="175"/>
      <c r="AV96" s="175"/>
      <c r="AW96" s="175"/>
      <c r="AX96" s="175"/>
      <c r="AY96" s="175"/>
      <c r="AZ96" s="175"/>
      <c r="BA96" s="175"/>
      <c r="BB96" s="175"/>
      <c r="BC96" s="175"/>
      <c r="BD96" s="175"/>
      <c r="BE96" s="175"/>
      <c r="BF96" s="175"/>
      <c r="BG96" s="175"/>
      <c r="BH96" s="175"/>
      <c r="BI96" s="175"/>
      <c r="BJ96" s="175"/>
      <c r="BK96" s="176"/>
      <c r="BL96" s="110"/>
      <c r="BM96" s="107"/>
      <c r="BN96" s="186"/>
      <c r="BO96" s="186"/>
      <c r="BP96" s="186"/>
      <c r="BQ96" s="186"/>
      <c r="BR96" s="186"/>
      <c r="BS96" s="132"/>
      <c r="BT96" s="132"/>
      <c r="BU96" s="190"/>
      <c r="BV96" s="190"/>
      <c r="BW96" s="190"/>
      <c r="BX96" s="190"/>
      <c r="BY96" s="190"/>
      <c r="BZ96" s="190"/>
      <c r="CA96" s="190"/>
      <c r="CB96" s="190"/>
      <c r="CC96" s="190"/>
      <c r="CD96" s="190"/>
      <c r="CE96" s="190"/>
      <c r="CF96" s="191"/>
      <c r="CG96" s="110"/>
      <c r="CH96" s="107"/>
      <c r="CI96" s="186"/>
      <c r="CJ96" s="186"/>
      <c r="CK96" s="186"/>
      <c r="CL96" s="186"/>
      <c r="CM96" s="186"/>
      <c r="CN96" s="132"/>
      <c r="CO96" s="132"/>
      <c r="CP96" s="208"/>
      <c r="CQ96" s="208"/>
      <c r="CR96" s="208"/>
      <c r="CS96" s="208"/>
      <c r="CT96" s="208"/>
      <c r="CU96" s="208"/>
      <c r="CV96" s="208"/>
      <c r="CW96" s="208"/>
      <c r="CX96" s="208"/>
      <c r="CY96" s="208"/>
      <c r="CZ96" s="208"/>
      <c r="DA96" s="208"/>
      <c r="DB96" s="208"/>
      <c r="DC96" s="208"/>
      <c r="DD96" s="208"/>
      <c r="DE96" s="208"/>
      <c r="DF96" s="208"/>
      <c r="DG96" s="208"/>
      <c r="DH96" s="208"/>
      <c r="DI96" s="132"/>
      <c r="DJ96" s="133"/>
      <c r="DK96" s="110"/>
      <c r="DL96" s="107"/>
      <c r="DM96" s="107"/>
      <c r="DN96" s="95" t="str">
        <f>IF(ISNUMBER(入力!D19),2,"")</f>
        <v/>
      </c>
      <c r="DO96" s="95"/>
      <c r="DP96" s="205" t="str">
        <f>IF(ISNUMBER(入力!D19),"二以上勤務","")</f>
        <v/>
      </c>
      <c r="DQ96" s="205"/>
      <c r="DR96" s="205"/>
      <c r="DS96" s="205"/>
      <c r="DT96" s="205"/>
      <c r="DU96" s="205"/>
      <c r="DV96" s="205"/>
      <c r="DW96" s="205"/>
      <c r="DX96" s="205"/>
      <c r="DY96" s="205"/>
      <c r="DZ96" s="205"/>
      <c r="EA96" s="205"/>
      <c r="EB96" s="205"/>
      <c r="EC96" s="205"/>
      <c r="ED96" s="205"/>
      <c r="EE96" s="205"/>
      <c r="EF96" s="205"/>
      <c r="EG96" s="205"/>
      <c r="EH96" s="205"/>
      <c r="EI96" s="205"/>
      <c r="EJ96" s="206"/>
    </row>
    <row r="97" spans="1:140" ht="3.75" customHeight="1">
      <c r="A97" s="115"/>
      <c r="B97" s="116"/>
      <c r="C97" s="116"/>
      <c r="D97" s="116"/>
      <c r="E97" s="117"/>
      <c r="F97" s="107"/>
      <c r="G97" s="107"/>
      <c r="H97" s="107"/>
      <c r="I97" s="95"/>
      <c r="J97" s="95"/>
      <c r="K97" s="95"/>
      <c r="L97" s="104"/>
      <c r="M97" s="104"/>
      <c r="N97" s="104"/>
      <c r="O97" s="104"/>
      <c r="P97" s="104"/>
      <c r="Q97" s="104"/>
      <c r="R97" s="104"/>
      <c r="S97" s="104"/>
      <c r="T97" s="104"/>
      <c r="U97" s="104"/>
      <c r="V97" s="99"/>
      <c r="W97" s="99"/>
      <c r="X97" s="99"/>
      <c r="Y97" s="100"/>
      <c r="Z97" s="95"/>
      <c r="AA97" s="95"/>
      <c r="AB97" s="95"/>
      <c r="AC97" s="104"/>
      <c r="AD97" s="104"/>
      <c r="AE97" s="104"/>
      <c r="AF97" s="104"/>
      <c r="AG97" s="104"/>
      <c r="AH97" s="104"/>
      <c r="AI97" s="104"/>
      <c r="AJ97" s="104"/>
      <c r="AK97" s="104"/>
      <c r="AL97" s="104"/>
      <c r="AM97" s="104"/>
      <c r="AN97" s="104"/>
      <c r="AO97" s="99"/>
      <c r="AP97" s="99"/>
      <c r="AQ97" s="99"/>
      <c r="AR97" s="100"/>
      <c r="AS97" s="110"/>
      <c r="AT97" s="107"/>
      <c r="AU97" s="175"/>
      <c r="AV97" s="175"/>
      <c r="AW97" s="175"/>
      <c r="AX97" s="175"/>
      <c r="AY97" s="175"/>
      <c r="AZ97" s="175"/>
      <c r="BA97" s="175"/>
      <c r="BB97" s="175"/>
      <c r="BC97" s="175"/>
      <c r="BD97" s="175"/>
      <c r="BE97" s="175"/>
      <c r="BF97" s="175"/>
      <c r="BG97" s="175"/>
      <c r="BH97" s="175"/>
      <c r="BI97" s="175"/>
      <c r="BJ97" s="175"/>
      <c r="BK97" s="176"/>
      <c r="BL97" s="110"/>
      <c r="BM97" s="107"/>
      <c r="BN97" s="186"/>
      <c r="BO97" s="186"/>
      <c r="BP97" s="186"/>
      <c r="BQ97" s="186"/>
      <c r="BR97" s="186"/>
      <c r="BS97" s="132"/>
      <c r="BT97" s="132"/>
      <c r="BU97" s="190"/>
      <c r="BV97" s="190"/>
      <c r="BW97" s="190"/>
      <c r="BX97" s="190"/>
      <c r="BY97" s="190"/>
      <c r="BZ97" s="190"/>
      <c r="CA97" s="190"/>
      <c r="CB97" s="190"/>
      <c r="CC97" s="190"/>
      <c r="CD97" s="190"/>
      <c r="CE97" s="190"/>
      <c r="CF97" s="191"/>
      <c r="CG97" s="110"/>
      <c r="CH97" s="107"/>
      <c r="CI97" s="186"/>
      <c r="CJ97" s="186"/>
      <c r="CK97" s="186"/>
      <c r="CL97" s="186"/>
      <c r="CM97" s="186"/>
      <c r="CN97" s="132"/>
      <c r="CO97" s="132"/>
      <c r="CP97" s="208"/>
      <c r="CQ97" s="208"/>
      <c r="CR97" s="208"/>
      <c r="CS97" s="208"/>
      <c r="CT97" s="208"/>
      <c r="CU97" s="208"/>
      <c r="CV97" s="208"/>
      <c r="CW97" s="208"/>
      <c r="CX97" s="208"/>
      <c r="CY97" s="208"/>
      <c r="CZ97" s="208"/>
      <c r="DA97" s="208"/>
      <c r="DB97" s="208"/>
      <c r="DC97" s="208"/>
      <c r="DD97" s="208"/>
      <c r="DE97" s="208"/>
      <c r="DF97" s="208"/>
      <c r="DG97" s="208"/>
      <c r="DH97" s="208"/>
      <c r="DI97" s="132"/>
      <c r="DJ97" s="133"/>
      <c r="DK97" s="110"/>
      <c r="DL97" s="107"/>
      <c r="DM97" s="107"/>
      <c r="DN97" s="95"/>
      <c r="DO97" s="95"/>
      <c r="DP97" s="205"/>
      <c r="DQ97" s="205"/>
      <c r="DR97" s="205"/>
      <c r="DS97" s="205"/>
      <c r="DT97" s="205"/>
      <c r="DU97" s="205"/>
      <c r="DV97" s="205"/>
      <c r="DW97" s="205"/>
      <c r="DX97" s="205"/>
      <c r="DY97" s="205"/>
      <c r="DZ97" s="205"/>
      <c r="EA97" s="205"/>
      <c r="EB97" s="205"/>
      <c r="EC97" s="205"/>
      <c r="ED97" s="205"/>
      <c r="EE97" s="205"/>
      <c r="EF97" s="205"/>
      <c r="EG97" s="205"/>
      <c r="EH97" s="205"/>
      <c r="EI97" s="205"/>
      <c r="EJ97" s="206"/>
    </row>
    <row r="98" spans="1:140" ht="3.75" customHeight="1">
      <c r="A98" s="115"/>
      <c r="B98" s="116"/>
      <c r="C98" s="116"/>
      <c r="D98" s="116"/>
      <c r="E98" s="117"/>
      <c r="F98" s="108"/>
      <c r="G98" s="108"/>
      <c r="H98" s="108"/>
      <c r="I98" s="96"/>
      <c r="J98" s="96"/>
      <c r="K98" s="96"/>
      <c r="L98" s="105"/>
      <c r="M98" s="105"/>
      <c r="N98" s="105"/>
      <c r="O98" s="105"/>
      <c r="P98" s="105"/>
      <c r="Q98" s="105"/>
      <c r="R98" s="105"/>
      <c r="S98" s="105"/>
      <c r="T98" s="105"/>
      <c r="U98" s="105"/>
      <c r="V98" s="101"/>
      <c r="W98" s="101"/>
      <c r="X98" s="101"/>
      <c r="Y98" s="102"/>
      <c r="Z98" s="96"/>
      <c r="AA98" s="96"/>
      <c r="AB98" s="96"/>
      <c r="AC98" s="105"/>
      <c r="AD98" s="105"/>
      <c r="AE98" s="105"/>
      <c r="AF98" s="105"/>
      <c r="AG98" s="105"/>
      <c r="AH98" s="105"/>
      <c r="AI98" s="105"/>
      <c r="AJ98" s="105"/>
      <c r="AK98" s="105"/>
      <c r="AL98" s="105"/>
      <c r="AM98" s="105"/>
      <c r="AN98" s="105"/>
      <c r="AO98" s="101"/>
      <c r="AP98" s="101"/>
      <c r="AQ98" s="101"/>
      <c r="AR98" s="102"/>
      <c r="AS98" s="111"/>
      <c r="AT98" s="108"/>
      <c r="AU98" s="177"/>
      <c r="AV98" s="177"/>
      <c r="AW98" s="177"/>
      <c r="AX98" s="177"/>
      <c r="AY98" s="177"/>
      <c r="AZ98" s="177"/>
      <c r="BA98" s="177"/>
      <c r="BB98" s="177"/>
      <c r="BC98" s="177"/>
      <c r="BD98" s="177"/>
      <c r="BE98" s="177"/>
      <c r="BF98" s="177"/>
      <c r="BG98" s="177"/>
      <c r="BH98" s="177"/>
      <c r="BI98" s="177"/>
      <c r="BJ98" s="177"/>
      <c r="BK98" s="178"/>
      <c r="BL98" s="111"/>
      <c r="BM98" s="108"/>
      <c r="BN98" s="187"/>
      <c r="BO98" s="187"/>
      <c r="BP98" s="187"/>
      <c r="BQ98" s="187"/>
      <c r="BR98" s="187"/>
      <c r="BS98" s="134"/>
      <c r="BT98" s="134"/>
      <c r="BU98" s="192"/>
      <c r="BV98" s="192"/>
      <c r="BW98" s="192"/>
      <c r="BX98" s="192"/>
      <c r="BY98" s="192"/>
      <c r="BZ98" s="192"/>
      <c r="CA98" s="192"/>
      <c r="CB98" s="192"/>
      <c r="CC98" s="192"/>
      <c r="CD98" s="192"/>
      <c r="CE98" s="192"/>
      <c r="CF98" s="193"/>
      <c r="CG98" s="111"/>
      <c r="CH98" s="108"/>
      <c r="CI98" s="187"/>
      <c r="CJ98" s="187"/>
      <c r="CK98" s="187"/>
      <c r="CL98" s="187"/>
      <c r="CM98" s="187"/>
      <c r="CN98" s="134"/>
      <c r="CO98" s="134"/>
      <c r="CP98" s="209"/>
      <c r="CQ98" s="209"/>
      <c r="CR98" s="209"/>
      <c r="CS98" s="209"/>
      <c r="CT98" s="209"/>
      <c r="CU98" s="209"/>
      <c r="CV98" s="209"/>
      <c r="CW98" s="209"/>
      <c r="CX98" s="209"/>
      <c r="CY98" s="209"/>
      <c r="CZ98" s="209"/>
      <c r="DA98" s="209"/>
      <c r="DB98" s="209"/>
      <c r="DC98" s="209"/>
      <c r="DD98" s="209"/>
      <c r="DE98" s="209"/>
      <c r="DF98" s="209"/>
      <c r="DG98" s="209"/>
      <c r="DH98" s="209"/>
      <c r="DI98" s="134"/>
      <c r="DJ98" s="135"/>
      <c r="DK98" s="110"/>
      <c r="DL98" s="107"/>
      <c r="DM98" s="107"/>
      <c r="DN98" s="95"/>
      <c r="DO98" s="95"/>
      <c r="DP98" s="205"/>
      <c r="DQ98" s="205"/>
      <c r="DR98" s="205"/>
      <c r="DS98" s="205"/>
      <c r="DT98" s="205"/>
      <c r="DU98" s="205"/>
      <c r="DV98" s="205"/>
      <c r="DW98" s="205"/>
      <c r="DX98" s="205"/>
      <c r="DY98" s="205"/>
      <c r="DZ98" s="205"/>
      <c r="EA98" s="205"/>
      <c r="EB98" s="205"/>
      <c r="EC98" s="205"/>
      <c r="ED98" s="205"/>
      <c r="EE98" s="205"/>
      <c r="EF98" s="205"/>
      <c r="EG98" s="205"/>
      <c r="EH98" s="205"/>
      <c r="EI98" s="205"/>
      <c r="EJ98" s="206"/>
    </row>
    <row r="99" spans="1:140" ht="3.75" customHeight="1">
      <c r="A99" s="115"/>
      <c r="B99" s="116"/>
      <c r="C99" s="116"/>
      <c r="D99" s="116"/>
      <c r="E99" s="117"/>
      <c r="F99" s="106">
        <v>9</v>
      </c>
      <c r="G99" s="106"/>
      <c r="H99" s="106"/>
      <c r="I99" s="185">
        <f>IF(ISNUMBER(入力!D8),入力!I10,"")</f>
        <v>43101</v>
      </c>
      <c r="J99" s="185"/>
      <c r="K99" s="185"/>
      <c r="L99" s="185"/>
      <c r="M99" s="130" t="s">
        <v>63</v>
      </c>
      <c r="N99" s="131"/>
      <c r="O99" s="109">
        <v>10</v>
      </c>
      <c r="P99" s="106"/>
      <c r="Q99" s="106"/>
      <c r="R99" s="103">
        <f>IF(ISNUMBER(入力!D10),入力!D10,"")</f>
        <v>31</v>
      </c>
      <c r="S99" s="103"/>
      <c r="T99" s="103"/>
      <c r="U99" s="103"/>
      <c r="V99" s="130" t="s">
        <v>64</v>
      </c>
      <c r="W99" s="131"/>
      <c r="X99" s="109">
        <v>11</v>
      </c>
      <c r="Y99" s="106"/>
      <c r="Z99" s="106"/>
      <c r="AA99" s="127">
        <f>IF(ISNUMBER(入力!D13),入力!D13,"")</f>
        <v>1500000</v>
      </c>
      <c r="AB99" s="127"/>
      <c r="AC99" s="127"/>
      <c r="AD99" s="127"/>
      <c r="AE99" s="127"/>
      <c r="AF99" s="127"/>
      <c r="AG99" s="127"/>
      <c r="AH99" s="127"/>
      <c r="AI99" s="127"/>
      <c r="AJ99" s="127"/>
      <c r="AK99" s="127"/>
      <c r="AL99" s="127"/>
      <c r="AM99" s="127"/>
      <c r="AN99" s="127"/>
      <c r="AO99" s="127"/>
      <c r="AP99" s="127"/>
      <c r="AQ99" s="130" t="s">
        <v>65</v>
      </c>
      <c r="AR99" s="131"/>
      <c r="AS99" s="109">
        <v>12</v>
      </c>
      <c r="AT99" s="106"/>
      <c r="AU99" s="106"/>
      <c r="AV99" s="127" t="str">
        <f>IF(ISNUMBER(入力!D26),入力!D26,"")</f>
        <v/>
      </c>
      <c r="AW99" s="127"/>
      <c r="AX99" s="127"/>
      <c r="AY99" s="127"/>
      <c r="AZ99" s="127"/>
      <c r="BA99" s="127"/>
      <c r="BB99" s="127"/>
      <c r="BC99" s="127"/>
      <c r="BD99" s="127"/>
      <c r="BE99" s="127"/>
      <c r="BF99" s="127"/>
      <c r="BG99" s="127"/>
      <c r="BH99" s="127"/>
      <c r="BI99" s="127"/>
      <c r="BJ99" s="130" t="s">
        <v>65</v>
      </c>
      <c r="BK99" s="131"/>
      <c r="BL99" s="109">
        <v>13</v>
      </c>
      <c r="BM99" s="106"/>
      <c r="BN99" s="106"/>
      <c r="BO99" s="127">
        <f>IF(ISNUMBER(入力!D13),入力!G13,"")</f>
        <v>1500000</v>
      </c>
      <c r="BP99" s="127"/>
      <c r="BQ99" s="127"/>
      <c r="BR99" s="127"/>
      <c r="BS99" s="127"/>
      <c r="BT99" s="127"/>
      <c r="BU99" s="127"/>
      <c r="BV99" s="127"/>
      <c r="BW99" s="127"/>
      <c r="BX99" s="127"/>
      <c r="BY99" s="127"/>
      <c r="BZ99" s="127"/>
      <c r="CA99" s="127"/>
      <c r="CB99" s="127"/>
      <c r="CC99" s="127"/>
      <c r="CD99" s="127"/>
      <c r="CE99" s="130" t="s">
        <v>65</v>
      </c>
      <c r="CF99" s="131"/>
      <c r="CG99" s="109">
        <v>14</v>
      </c>
      <c r="CH99" s="106"/>
      <c r="CI99" s="106"/>
      <c r="CJ99" s="127">
        <f>IF(ISNUMBER(入力!D13),入力!I14,"")</f>
        <v>4500000</v>
      </c>
      <c r="CK99" s="127"/>
      <c r="CL99" s="127"/>
      <c r="CM99" s="127"/>
      <c r="CN99" s="127"/>
      <c r="CO99" s="127"/>
      <c r="CP99" s="127"/>
      <c r="CQ99" s="127"/>
      <c r="CR99" s="127"/>
      <c r="CS99" s="127"/>
      <c r="CT99" s="127"/>
      <c r="CU99" s="127"/>
      <c r="CV99" s="127"/>
      <c r="CW99" s="127"/>
      <c r="CX99" s="127"/>
      <c r="CY99" s="127"/>
      <c r="CZ99" s="130" t="s">
        <v>65</v>
      </c>
      <c r="DA99" s="131"/>
      <c r="DB99" s="222" t="s">
        <v>66</v>
      </c>
      <c r="DC99" s="223"/>
      <c r="DD99" s="218">
        <f>IF(ISNUMBER(入力!D13),入力!H20,"")</f>
        <v>1390</v>
      </c>
      <c r="DE99" s="218"/>
      <c r="DF99" s="218"/>
      <c r="DG99" s="218"/>
      <c r="DH99" s="218"/>
      <c r="DI99" s="218"/>
      <c r="DJ99" s="219"/>
      <c r="DK99" s="110"/>
      <c r="DL99" s="107"/>
      <c r="DM99" s="107"/>
      <c r="DN99" s="95" t="str">
        <f>IF(ISNUMBER(入力!D20),3,"")</f>
        <v/>
      </c>
      <c r="DO99" s="95"/>
      <c r="DP99" s="205" t="str">
        <f>IF(ISNUMBER(入力!D20),"短時間労働者(特定適用事業所","")</f>
        <v/>
      </c>
      <c r="DQ99" s="205"/>
      <c r="DR99" s="205"/>
      <c r="DS99" s="205"/>
      <c r="DT99" s="205"/>
      <c r="DU99" s="205"/>
      <c r="DV99" s="205"/>
      <c r="DW99" s="205"/>
      <c r="DX99" s="205"/>
      <c r="DY99" s="205"/>
      <c r="DZ99" s="205"/>
      <c r="EA99" s="205"/>
      <c r="EB99" s="205"/>
      <c r="EC99" s="205"/>
      <c r="ED99" s="205"/>
      <c r="EE99" s="205"/>
      <c r="EF99" s="205"/>
      <c r="EG99" s="205"/>
      <c r="EH99" s="205"/>
      <c r="EI99" s="205"/>
      <c r="EJ99" s="206"/>
    </row>
    <row r="100" spans="1:140" ht="3.75" customHeight="1">
      <c r="A100" s="115"/>
      <c r="B100" s="116"/>
      <c r="C100" s="116"/>
      <c r="D100" s="116"/>
      <c r="E100" s="117"/>
      <c r="F100" s="107"/>
      <c r="G100" s="107"/>
      <c r="H100" s="107"/>
      <c r="I100" s="186"/>
      <c r="J100" s="186"/>
      <c r="K100" s="186"/>
      <c r="L100" s="186"/>
      <c r="M100" s="132"/>
      <c r="N100" s="133"/>
      <c r="O100" s="110"/>
      <c r="P100" s="107"/>
      <c r="Q100" s="107"/>
      <c r="R100" s="104"/>
      <c r="S100" s="104"/>
      <c r="T100" s="104"/>
      <c r="U100" s="104"/>
      <c r="V100" s="132"/>
      <c r="W100" s="133"/>
      <c r="X100" s="110"/>
      <c r="Y100" s="107"/>
      <c r="Z100" s="107"/>
      <c r="AA100" s="128"/>
      <c r="AB100" s="128"/>
      <c r="AC100" s="128"/>
      <c r="AD100" s="128"/>
      <c r="AE100" s="128"/>
      <c r="AF100" s="128"/>
      <c r="AG100" s="128"/>
      <c r="AH100" s="128"/>
      <c r="AI100" s="128"/>
      <c r="AJ100" s="128"/>
      <c r="AK100" s="128"/>
      <c r="AL100" s="128"/>
      <c r="AM100" s="128"/>
      <c r="AN100" s="128"/>
      <c r="AO100" s="128"/>
      <c r="AP100" s="128"/>
      <c r="AQ100" s="132"/>
      <c r="AR100" s="133"/>
      <c r="AS100" s="110"/>
      <c r="AT100" s="107"/>
      <c r="AU100" s="107"/>
      <c r="AV100" s="128"/>
      <c r="AW100" s="128"/>
      <c r="AX100" s="128"/>
      <c r="AY100" s="128"/>
      <c r="AZ100" s="128"/>
      <c r="BA100" s="128"/>
      <c r="BB100" s="128"/>
      <c r="BC100" s="128"/>
      <c r="BD100" s="128"/>
      <c r="BE100" s="128"/>
      <c r="BF100" s="128"/>
      <c r="BG100" s="128"/>
      <c r="BH100" s="128"/>
      <c r="BI100" s="128"/>
      <c r="BJ100" s="132"/>
      <c r="BK100" s="133"/>
      <c r="BL100" s="110"/>
      <c r="BM100" s="107"/>
      <c r="BN100" s="107"/>
      <c r="BO100" s="128"/>
      <c r="BP100" s="128"/>
      <c r="BQ100" s="128"/>
      <c r="BR100" s="128"/>
      <c r="BS100" s="128"/>
      <c r="BT100" s="128"/>
      <c r="BU100" s="128"/>
      <c r="BV100" s="128"/>
      <c r="BW100" s="128"/>
      <c r="BX100" s="128"/>
      <c r="BY100" s="128"/>
      <c r="BZ100" s="128"/>
      <c r="CA100" s="128"/>
      <c r="CB100" s="128"/>
      <c r="CC100" s="128"/>
      <c r="CD100" s="128"/>
      <c r="CE100" s="132"/>
      <c r="CF100" s="133"/>
      <c r="CG100" s="110"/>
      <c r="CH100" s="107"/>
      <c r="CI100" s="107"/>
      <c r="CJ100" s="128"/>
      <c r="CK100" s="128"/>
      <c r="CL100" s="128"/>
      <c r="CM100" s="128"/>
      <c r="CN100" s="128"/>
      <c r="CO100" s="128"/>
      <c r="CP100" s="128"/>
      <c r="CQ100" s="128"/>
      <c r="CR100" s="128"/>
      <c r="CS100" s="128"/>
      <c r="CT100" s="128"/>
      <c r="CU100" s="128"/>
      <c r="CV100" s="128"/>
      <c r="CW100" s="128"/>
      <c r="CX100" s="128"/>
      <c r="CY100" s="128"/>
      <c r="CZ100" s="132"/>
      <c r="DA100" s="133"/>
      <c r="DB100" s="224"/>
      <c r="DC100" s="225"/>
      <c r="DD100" s="220"/>
      <c r="DE100" s="220"/>
      <c r="DF100" s="220"/>
      <c r="DG100" s="220"/>
      <c r="DH100" s="220"/>
      <c r="DI100" s="220"/>
      <c r="DJ100" s="221"/>
      <c r="DK100" s="110"/>
      <c r="DL100" s="107"/>
      <c r="DM100" s="107"/>
      <c r="DN100" s="95"/>
      <c r="DO100" s="9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6"/>
    </row>
    <row r="101" spans="1:140" ht="3.75" customHeight="1">
      <c r="A101" s="115"/>
      <c r="B101" s="116"/>
      <c r="C101" s="116"/>
      <c r="D101" s="116"/>
      <c r="E101" s="117"/>
      <c r="F101" s="107"/>
      <c r="G101" s="107"/>
      <c r="H101" s="107"/>
      <c r="I101" s="186"/>
      <c r="J101" s="186"/>
      <c r="K101" s="186"/>
      <c r="L101" s="186"/>
      <c r="M101" s="132"/>
      <c r="N101" s="133"/>
      <c r="O101" s="110"/>
      <c r="P101" s="107"/>
      <c r="Q101" s="107"/>
      <c r="R101" s="104"/>
      <c r="S101" s="104"/>
      <c r="T101" s="104"/>
      <c r="U101" s="104"/>
      <c r="V101" s="132"/>
      <c r="W101" s="133"/>
      <c r="X101" s="110"/>
      <c r="Y101" s="107"/>
      <c r="Z101" s="107"/>
      <c r="AA101" s="128"/>
      <c r="AB101" s="128"/>
      <c r="AC101" s="128"/>
      <c r="AD101" s="128"/>
      <c r="AE101" s="128"/>
      <c r="AF101" s="128"/>
      <c r="AG101" s="128"/>
      <c r="AH101" s="128"/>
      <c r="AI101" s="128"/>
      <c r="AJ101" s="128"/>
      <c r="AK101" s="128"/>
      <c r="AL101" s="128"/>
      <c r="AM101" s="128"/>
      <c r="AN101" s="128"/>
      <c r="AO101" s="128"/>
      <c r="AP101" s="128"/>
      <c r="AQ101" s="132"/>
      <c r="AR101" s="133"/>
      <c r="AS101" s="110"/>
      <c r="AT101" s="107"/>
      <c r="AU101" s="107"/>
      <c r="AV101" s="128"/>
      <c r="AW101" s="128"/>
      <c r="AX101" s="128"/>
      <c r="AY101" s="128"/>
      <c r="AZ101" s="128"/>
      <c r="BA101" s="128"/>
      <c r="BB101" s="128"/>
      <c r="BC101" s="128"/>
      <c r="BD101" s="128"/>
      <c r="BE101" s="128"/>
      <c r="BF101" s="128"/>
      <c r="BG101" s="128"/>
      <c r="BH101" s="128"/>
      <c r="BI101" s="128"/>
      <c r="BJ101" s="132"/>
      <c r="BK101" s="133"/>
      <c r="BL101" s="110"/>
      <c r="BM101" s="107"/>
      <c r="BN101" s="107"/>
      <c r="BO101" s="128"/>
      <c r="BP101" s="128"/>
      <c r="BQ101" s="128"/>
      <c r="BR101" s="128"/>
      <c r="BS101" s="128"/>
      <c r="BT101" s="128"/>
      <c r="BU101" s="128"/>
      <c r="BV101" s="128"/>
      <c r="BW101" s="128"/>
      <c r="BX101" s="128"/>
      <c r="BY101" s="128"/>
      <c r="BZ101" s="128"/>
      <c r="CA101" s="128"/>
      <c r="CB101" s="128"/>
      <c r="CC101" s="128"/>
      <c r="CD101" s="128"/>
      <c r="CE101" s="132"/>
      <c r="CF101" s="133"/>
      <c r="CG101" s="110"/>
      <c r="CH101" s="107"/>
      <c r="CI101" s="107"/>
      <c r="CJ101" s="128"/>
      <c r="CK101" s="128"/>
      <c r="CL101" s="128"/>
      <c r="CM101" s="128"/>
      <c r="CN101" s="128"/>
      <c r="CO101" s="128"/>
      <c r="CP101" s="128"/>
      <c r="CQ101" s="128"/>
      <c r="CR101" s="128"/>
      <c r="CS101" s="128"/>
      <c r="CT101" s="128"/>
      <c r="CU101" s="128"/>
      <c r="CV101" s="128"/>
      <c r="CW101" s="128"/>
      <c r="CX101" s="128"/>
      <c r="CY101" s="128"/>
      <c r="CZ101" s="132"/>
      <c r="DA101" s="133"/>
      <c r="DB101" s="224"/>
      <c r="DC101" s="225"/>
      <c r="DD101" s="220"/>
      <c r="DE101" s="220"/>
      <c r="DF101" s="220"/>
      <c r="DG101" s="220"/>
      <c r="DH101" s="220"/>
      <c r="DI101" s="220"/>
      <c r="DJ101" s="221"/>
      <c r="DK101" s="110"/>
      <c r="DL101" s="107"/>
      <c r="DM101" s="107"/>
      <c r="DN101" s="95"/>
      <c r="DO101" s="9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6"/>
    </row>
    <row r="102" spans="1:140" ht="3.75" customHeight="1">
      <c r="A102" s="115"/>
      <c r="B102" s="116"/>
      <c r="C102" s="116"/>
      <c r="D102" s="116"/>
      <c r="E102" s="117"/>
      <c r="F102" s="107"/>
      <c r="G102" s="107"/>
      <c r="H102" s="107"/>
      <c r="I102" s="186"/>
      <c r="J102" s="186"/>
      <c r="K102" s="186"/>
      <c r="L102" s="186"/>
      <c r="M102" s="132"/>
      <c r="N102" s="133"/>
      <c r="O102" s="110"/>
      <c r="P102" s="107"/>
      <c r="Q102" s="107"/>
      <c r="R102" s="104"/>
      <c r="S102" s="104"/>
      <c r="T102" s="104"/>
      <c r="U102" s="104"/>
      <c r="V102" s="132"/>
      <c r="W102" s="133"/>
      <c r="X102" s="110"/>
      <c r="Y102" s="107"/>
      <c r="Z102" s="107"/>
      <c r="AA102" s="128"/>
      <c r="AB102" s="128"/>
      <c r="AC102" s="128"/>
      <c r="AD102" s="128"/>
      <c r="AE102" s="128"/>
      <c r="AF102" s="128"/>
      <c r="AG102" s="128"/>
      <c r="AH102" s="128"/>
      <c r="AI102" s="128"/>
      <c r="AJ102" s="128"/>
      <c r="AK102" s="128"/>
      <c r="AL102" s="128"/>
      <c r="AM102" s="128"/>
      <c r="AN102" s="128"/>
      <c r="AO102" s="128"/>
      <c r="AP102" s="128"/>
      <c r="AQ102" s="132"/>
      <c r="AR102" s="133"/>
      <c r="AS102" s="110"/>
      <c r="AT102" s="107"/>
      <c r="AU102" s="107"/>
      <c r="AV102" s="128"/>
      <c r="AW102" s="128"/>
      <c r="AX102" s="128"/>
      <c r="AY102" s="128"/>
      <c r="AZ102" s="128"/>
      <c r="BA102" s="128"/>
      <c r="BB102" s="128"/>
      <c r="BC102" s="128"/>
      <c r="BD102" s="128"/>
      <c r="BE102" s="128"/>
      <c r="BF102" s="128"/>
      <c r="BG102" s="128"/>
      <c r="BH102" s="128"/>
      <c r="BI102" s="128"/>
      <c r="BJ102" s="132"/>
      <c r="BK102" s="133"/>
      <c r="BL102" s="110"/>
      <c r="BM102" s="107"/>
      <c r="BN102" s="107"/>
      <c r="BO102" s="128"/>
      <c r="BP102" s="128"/>
      <c r="BQ102" s="128"/>
      <c r="BR102" s="128"/>
      <c r="BS102" s="128"/>
      <c r="BT102" s="128"/>
      <c r="BU102" s="128"/>
      <c r="BV102" s="128"/>
      <c r="BW102" s="128"/>
      <c r="BX102" s="128"/>
      <c r="BY102" s="128"/>
      <c r="BZ102" s="128"/>
      <c r="CA102" s="128"/>
      <c r="CB102" s="128"/>
      <c r="CC102" s="128"/>
      <c r="CD102" s="128"/>
      <c r="CE102" s="132"/>
      <c r="CF102" s="133"/>
      <c r="CG102" s="110"/>
      <c r="CH102" s="107"/>
      <c r="CI102" s="107"/>
      <c r="CJ102" s="128"/>
      <c r="CK102" s="128"/>
      <c r="CL102" s="128"/>
      <c r="CM102" s="128"/>
      <c r="CN102" s="128"/>
      <c r="CO102" s="128"/>
      <c r="CP102" s="128"/>
      <c r="CQ102" s="128"/>
      <c r="CR102" s="128"/>
      <c r="CS102" s="128"/>
      <c r="CT102" s="128"/>
      <c r="CU102" s="128"/>
      <c r="CV102" s="128"/>
      <c r="CW102" s="128"/>
      <c r="CX102" s="128"/>
      <c r="CY102" s="128"/>
      <c r="CZ102" s="132"/>
      <c r="DA102" s="133"/>
      <c r="DB102" s="224"/>
      <c r="DC102" s="225"/>
      <c r="DD102" s="220"/>
      <c r="DE102" s="220"/>
      <c r="DF102" s="220"/>
      <c r="DG102" s="220"/>
      <c r="DH102" s="220"/>
      <c r="DI102" s="220"/>
      <c r="DJ102" s="221"/>
      <c r="DK102" s="110"/>
      <c r="DL102" s="107"/>
      <c r="DM102" s="107"/>
      <c r="DN102" s="95">
        <v>4</v>
      </c>
      <c r="DO102" s="95"/>
      <c r="DP102" s="205" t="s">
        <v>69</v>
      </c>
      <c r="DQ102" s="205"/>
      <c r="DR102" s="205"/>
      <c r="DS102" s="205"/>
      <c r="DT102" s="205"/>
      <c r="DU102" s="205"/>
      <c r="DV102" s="205"/>
      <c r="DW102" s="205"/>
      <c r="DX102" s="205"/>
      <c r="DY102" s="205"/>
      <c r="DZ102" s="205"/>
      <c r="EA102" s="205"/>
      <c r="EB102" s="205"/>
      <c r="EC102" s="205"/>
      <c r="ED102" s="205"/>
      <c r="EE102" s="205"/>
      <c r="EF102" s="205"/>
      <c r="EG102" s="205"/>
      <c r="EH102" s="205"/>
      <c r="EI102" s="205"/>
      <c r="EJ102" s="206"/>
    </row>
    <row r="103" spans="1:140" ht="3.75" customHeight="1">
      <c r="A103" s="115"/>
      <c r="B103" s="116"/>
      <c r="C103" s="116"/>
      <c r="D103" s="116"/>
      <c r="E103" s="117"/>
      <c r="F103" s="108"/>
      <c r="G103" s="108"/>
      <c r="H103" s="108"/>
      <c r="I103" s="187"/>
      <c r="J103" s="187"/>
      <c r="K103" s="187"/>
      <c r="L103" s="187"/>
      <c r="M103" s="134"/>
      <c r="N103" s="135"/>
      <c r="O103" s="111"/>
      <c r="P103" s="108"/>
      <c r="Q103" s="108"/>
      <c r="R103" s="105"/>
      <c r="S103" s="105"/>
      <c r="T103" s="105"/>
      <c r="U103" s="105"/>
      <c r="V103" s="134"/>
      <c r="W103" s="135"/>
      <c r="X103" s="111"/>
      <c r="Y103" s="108"/>
      <c r="Z103" s="108"/>
      <c r="AA103" s="129"/>
      <c r="AB103" s="129"/>
      <c r="AC103" s="129"/>
      <c r="AD103" s="129"/>
      <c r="AE103" s="129"/>
      <c r="AF103" s="129"/>
      <c r="AG103" s="129"/>
      <c r="AH103" s="129"/>
      <c r="AI103" s="129"/>
      <c r="AJ103" s="129"/>
      <c r="AK103" s="129"/>
      <c r="AL103" s="129"/>
      <c r="AM103" s="129"/>
      <c r="AN103" s="129"/>
      <c r="AO103" s="129"/>
      <c r="AP103" s="129"/>
      <c r="AQ103" s="134"/>
      <c r="AR103" s="135"/>
      <c r="AS103" s="111"/>
      <c r="AT103" s="108"/>
      <c r="AU103" s="108"/>
      <c r="AV103" s="129"/>
      <c r="AW103" s="129"/>
      <c r="AX103" s="129"/>
      <c r="AY103" s="129"/>
      <c r="AZ103" s="129"/>
      <c r="BA103" s="129"/>
      <c r="BB103" s="129"/>
      <c r="BC103" s="129"/>
      <c r="BD103" s="129"/>
      <c r="BE103" s="129"/>
      <c r="BF103" s="129"/>
      <c r="BG103" s="129"/>
      <c r="BH103" s="129"/>
      <c r="BI103" s="129"/>
      <c r="BJ103" s="134"/>
      <c r="BK103" s="135"/>
      <c r="BL103" s="111"/>
      <c r="BM103" s="108"/>
      <c r="BN103" s="108"/>
      <c r="BO103" s="129"/>
      <c r="BP103" s="129"/>
      <c r="BQ103" s="129"/>
      <c r="BR103" s="129"/>
      <c r="BS103" s="129"/>
      <c r="BT103" s="129"/>
      <c r="BU103" s="129"/>
      <c r="BV103" s="129"/>
      <c r="BW103" s="129"/>
      <c r="BX103" s="129"/>
      <c r="BY103" s="129"/>
      <c r="BZ103" s="129"/>
      <c r="CA103" s="129"/>
      <c r="CB103" s="129"/>
      <c r="CC103" s="129"/>
      <c r="CD103" s="129"/>
      <c r="CE103" s="134"/>
      <c r="CF103" s="135"/>
      <c r="CG103" s="111"/>
      <c r="CH103" s="108"/>
      <c r="CI103" s="108"/>
      <c r="CJ103" s="129"/>
      <c r="CK103" s="129"/>
      <c r="CL103" s="129"/>
      <c r="CM103" s="129"/>
      <c r="CN103" s="129"/>
      <c r="CO103" s="129"/>
      <c r="CP103" s="129"/>
      <c r="CQ103" s="129"/>
      <c r="CR103" s="129"/>
      <c r="CS103" s="129"/>
      <c r="CT103" s="129"/>
      <c r="CU103" s="129"/>
      <c r="CV103" s="129"/>
      <c r="CW103" s="129"/>
      <c r="CX103" s="129"/>
      <c r="CY103" s="129"/>
      <c r="CZ103" s="134"/>
      <c r="DA103" s="135"/>
      <c r="DB103" s="224"/>
      <c r="DC103" s="225"/>
      <c r="DD103" s="220"/>
      <c r="DE103" s="220"/>
      <c r="DF103" s="220"/>
      <c r="DG103" s="220"/>
      <c r="DH103" s="220"/>
      <c r="DI103" s="220"/>
      <c r="DJ103" s="221"/>
      <c r="DK103" s="110"/>
      <c r="DL103" s="107"/>
      <c r="DM103" s="107"/>
      <c r="DN103" s="95"/>
      <c r="DO103" s="9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6"/>
    </row>
    <row r="104" spans="1:140" ht="3.75" customHeight="1">
      <c r="A104" s="115"/>
      <c r="B104" s="116"/>
      <c r="C104" s="116"/>
      <c r="D104" s="116"/>
      <c r="E104" s="117"/>
      <c r="F104" s="106"/>
      <c r="G104" s="106"/>
      <c r="H104" s="106"/>
      <c r="I104" s="185">
        <f>IF(ISNUMBER(入力!D8),入力!I11,"")</f>
        <v>43132</v>
      </c>
      <c r="J104" s="185"/>
      <c r="K104" s="185"/>
      <c r="L104" s="185"/>
      <c r="M104" s="130" t="s">
        <v>63</v>
      </c>
      <c r="N104" s="131"/>
      <c r="O104" s="109"/>
      <c r="P104" s="106"/>
      <c r="Q104" s="106"/>
      <c r="R104" s="103">
        <f>IF(ISNUMBER(入力!D11),入力!D11,"")</f>
        <v>31</v>
      </c>
      <c r="S104" s="103"/>
      <c r="T104" s="103"/>
      <c r="U104" s="103"/>
      <c r="V104" s="130" t="s">
        <v>64</v>
      </c>
      <c r="W104" s="131"/>
      <c r="X104" s="109"/>
      <c r="Y104" s="106"/>
      <c r="Z104" s="106"/>
      <c r="AA104" s="127">
        <f>IF(ISNUMBER(入力!D14),入力!D14,"")</f>
        <v>1500000</v>
      </c>
      <c r="AB104" s="127"/>
      <c r="AC104" s="127"/>
      <c r="AD104" s="127"/>
      <c r="AE104" s="127"/>
      <c r="AF104" s="127"/>
      <c r="AG104" s="127"/>
      <c r="AH104" s="127"/>
      <c r="AI104" s="127"/>
      <c r="AJ104" s="127"/>
      <c r="AK104" s="127"/>
      <c r="AL104" s="127"/>
      <c r="AM104" s="127"/>
      <c r="AN104" s="127"/>
      <c r="AO104" s="127"/>
      <c r="AP104" s="127"/>
      <c r="AQ104" s="130" t="s">
        <v>65</v>
      </c>
      <c r="AR104" s="131"/>
      <c r="AS104" s="109"/>
      <c r="AT104" s="106"/>
      <c r="AU104" s="106"/>
      <c r="AV104" s="127" t="str">
        <f>IF(ISNUMBER(入力!D27),入力!D27,"")</f>
        <v/>
      </c>
      <c r="AW104" s="127"/>
      <c r="AX104" s="127"/>
      <c r="AY104" s="127"/>
      <c r="AZ104" s="127"/>
      <c r="BA104" s="127"/>
      <c r="BB104" s="127"/>
      <c r="BC104" s="127"/>
      <c r="BD104" s="127"/>
      <c r="BE104" s="127"/>
      <c r="BF104" s="127"/>
      <c r="BG104" s="127"/>
      <c r="BH104" s="127"/>
      <c r="BI104" s="127"/>
      <c r="BJ104" s="130" t="s">
        <v>65</v>
      </c>
      <c r="BK104" s="131"/>
      <c r="BL104" s="109"/>
      <c r="BM104" s="106"/>
      <c r="BN104" s="106"/>
      <c r="BO104" s="127">
        <f>IF(ISNUMBER(入力!D14),入力!G14,"")</f>
        <v>1500000</v>
      </c>
      <c r="BP104" s="127"/>
      <c r="BQ104" s="127"/>
      <c r="BR104" s="127"/>
      <c r="BS104" s="127"/>
      <c r="BT104" s="127"/>
      <c r="BU104" s="127"/>
      <c r="BV104" s="127"/>
      <c r="BW104" s="127"/>
      <c r="BX104" s="127"/>
      <c r="BY104" s="127"/>
      <c r="BZ104" s="127"/>
      <c r="CA104" s="127"/>
      <c r="CB104" s="127"/>
      <c r="CC104" s="127"/>
      <c r="CD104" s="127"/>
      <c r="CE104" s="130" t="s">
        <v>65</v>
      </c>
      <c r="CF104" s="131"/>
      <c r="CG104" s="109">
        <v>15</v>
      </c>
      <c r="CH104" s="106"/>
      <c r="CI104" s="106"/>
      <c r="CJ104" s="127">
        <f>IF(ISNUMBER(入力!D13),入力!I15,"")</f>
        <v>1500000</v>
      </c>
      <c r="CK104" s="127"/>
      <c r="CL104" s="127"/>
      <c r="CM104" s="127"/>
      <c r="CN104" s="127"/>
      <c r="CO104" s="127"/>
      <c r="CP104" s="127"/>
      <c r="CQ104" s="127"/>
      <c r="CR104" s="127"/>
      <c r="CS104" s="127"/>
      <c r="CT104" s="127"/>
      <c r="CU104" s="127"/>
      <c r="CV104" s="127"/>
      <c r="CW104" s="127"/>
      <c r="CX104" s="127"/>
      <c r="CY104" s="127"/>
      <c r="CZ104" s="130" t="s">
        <v>65</v>
      </c>
      <c r="DA104" s="131"/>
      <c r="DB104" s="224"/>
      <c r="DC104" s="225"/>
      <c r="DD104" s="220"/>
      <c r="DE104" s="220"/>
      <c r="DF104" s="220"/>
      <c r="DG104" s="220"/>
      <c r="DH104" s="220"/>
      <c r="DI104" s="220"/>
      <c r="DJ104" s="221"/>
      <c r="DK104" s="110"/>
      <c r="DL104" s="107"/>
      <c r="DM104" s="107"/>
      <c r="DN104" s="95"/>
      <c r="DO104" s="9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6"/>
    </row>
    <row r="105" spans="1:140" ht="3.75" customHeight="1">
      <c r="A105" s="115"/>
      <c r="B105" s="116"/>
      <c r="C105" s="116"/>
      <c r="D105" s="116"/>
      <c r="E105" s="117"/>
      <c r="F105" s="107"/>
      <c r="G105" s="107"/>
      <c r="H105" s="107"/>
      <c r="I105" s="186"/>
      <c r="J105" s="186"/>
      <c r="K105" s="186"/>
      <c r="L105" s="186"/>
      <c r="M105" s="132"/>
      <c r="N105" s="133"/>
      <c r="O105" s="110"/>
      <c r="P105" s="107"/>
      <c r="Q105" s="107"/>
      <c r="R105" s="104"/>
      <c r="S105" s="104"/>
      <c r="T105" s="104"/>
      <c r="U105" s="104"/>
      <c r="V105" s="132"/>
      <c r="W105" s="133"/>
      <c r="X105" s="110"/>
      <c r="Y105" s="107"/>
      <c r="Z105" s="107"/>
      <c r="AA105" s="128"/>
      <c r="AB105" s="128"/>
      <c r="AC105" s="128"/>
      <c r="AD105" s="128"/>
      <c r="AE105" s="128"/>
      <c r="AF105" s="128"/>
      <c r="AG105" s="128"/>
      <c r="AH105" s="128"/>
      <c r="AI105" s="128"/>
      <c r="AJ105" s="128"/>
      <c r="AK105" s="128"/>
      <c r="AL105" s="128"/>
      <c r="AM105" s="128"/>
      <c r="AN105" s="128"/>
      <c r="AO105" s="128"/>
      <c r="AP105" s="128"/>
      <c r="AQ105" s="132"/>
      <c r="AR105" s="133"/>
      <c r="AS105" s="110"/>
      <c r="AT105" s="107"/>
      <c r="AU105" s="107"/>
      <c r="AV105" s="128"/>
      <c r="AW105" s="128"/>
      <c r="AX105" s="128"/>
      <c r="AY105" s="128"/>
      <c r="AZ105" s="128"/>
      <c r="BA105" s="128"/>
      <c r="BB105" s="128"/>
      <c r="BC105" s="128"/>
      <c r="BD105" s="128"/>
      <c r="BE105" s="128"/>
      <c r="BF105" s="128"/>
      <c r="BG105" s="128"/>
      <c r="BH105" s="128"/>
      <c r="BI105" s="128"/>
      <c r="BJ105" s="132"/>
      <c r="BK105" s="133"/>
      <c r="BL105" s="110"/>
      <c r="BM105" s="107"/>
      <c r="BN105" s="107"/>
      <c r="BO105" s="128"/>
      <c r="BP105" s="128"/>
      <c r="BQ105" s="128"/>
      <c r="BR105" s="128"/>
      <c r="BS105" s="128"/>
      <c r="BT105" s="128"/>
      <c r="BU105" s="128"/>
      <c r="BV105" s="128"/>
      <c r="BW105" s="128"/>
      <c r="BX105" s="128"/>
      <c r="BY105" s="128"/>
      <c r="BZ105" s="128"/>
      <c r="CA105" s="128"/>
      <c r="CB105" s="128"/>
      <c r="CC105" s="128"/>
      <c r="CD105" s="128"/>
      <c r="CE105" s="132"/>
      <c r="CF105" s="133"/>
      <c r="CG105" s="110"/>
      <c r="CH105" s="107"/>
      <c r="CI105" s="107"/>
      <c r="CJ105" s="128"/>
      <c r="CK105" s="128"/>
      <c r="CL105" s="128"/>
      <c r="CM105" s="128"/>
      <c r="CN105" s="128"/>
      <c r="CO105" s="128"/>
      <c r="CP105" s="128"/>
      <c r="CQ105" s="128"/>
      <c r="CR105" s="128"/>
      <c r="CS105" s="128"/>
      <c r="CT105" s="128"/>
      <c r="CU105" s="128"/>
      <c r="CV105" s="128"/>
      <c r="CW105" s="128"/>
      <c r="CX105" s="128"/>
      <c r="CY105" s="128"/>
      <c r="CZ105" s="132"/>
      <c r="DA105" s="133"/>
      <c r="DB105" s="224"/>
      <c r="DC105" s="225"/>
      <c r="DD105" s="214" t="s">
        <v>68</v>
      </c>
      <c r="DE105" s="214"/>
      <c r="DF105" s="214"/>
      <c r="DG105" s="214"/>
      <c r="DH105" s="214"/>
      <c r="DI105" s="214"/>
      <c r="DJ105" s="215"/>
      <c r="DK105" s="110"/>
      <c r="DL105" s="107"/>
      <c r="DM105" s="107"/>
      <c r="DN105" s="95"/>
      <c r="DO105" s="95"/>
      <c r="DP105" s="205" t="str">
        <f>IF(ISTEXT(入力!D16),入力!D16,"")</f>
        <v>基本給増</v>
      </c>
      <c r="DQ105" s="205"/>
      <c r="DR105" s="205"/>
      <c r="DS105" s="205"/>
      <c r="DT105" s="205"/>
      <c r="DU105" s="205"/>
      <c r="DV105" s="205"/>
      <c r="DW105" s="205"/>
      <c r="DX105" s="205"/>
      <c r="DY105" s="205"/>
      <c r="DZ105" s="205"/>
      <c r="EA105" s="205"/>
      <c r="EB105" s="205"/>
      <c r="EC105" s="205"/>
      <c r="ED105" s="205"/>
      <c r="EE105" s="205"/>
      <c r="EF105" s="205"/>
      <c r="EG105" s="205"/>
      <c r="EH105" s="205"/>
      <c r="EI105" s="205"/>
      <c r="EJ105" s="206"/>
    </row>
    <row r="106" spans="1:140" ht="3.75" customHeight="1">
      <c r="A106" s="115"/>
      <c r="B106" s="116"/>
      <c r="C106" s="116"/>
      <c r="D106" s="116"/>
      <c r="E106" s="117"/>
      <c r="F106" s="107"/>
      <c r="G106" s="107"/>
      <c r="H106" s="107"/>
      <c r="I106" s="186"/>
      <c r="J106" s="186"/>
      <c r="K106" s="186"/>
      <c r="L106" s="186"/>
      <c r="M106" s="132"/>
      <c r="N106" s="133"/>
      <c r="O106" s="110"/>
      <c r="P106" s="107"/>
      <c r="Q106" s="107"/>
      <c r="R106" s="104"/>
      <c r="S106" s="104"/>
      <c r="T106" s="104"/>
      <c r="U106" s="104"/>
      <c r="V106" s="132"/>
      <c r="W106" s="133"/>
      <c r="X106" s="110"/>
      <c r="Y106" s="107"/>
      <c r="Z106" s="107"/>
      <c r="AA106" s="128"/>
      <c r="AB106" s="128"/>
      <c r="AC106" s="128"/>
      <c r="AD106" s="128"/>
      <c r="AE106" s="128"/>
      <c r="AF106" s="128"/>
      <c r="AG106" s="128"/>
      <c r="AH106" s="128"/>
      <c r="AI106" s="128"/>
      <c r="AJ106" s="128"/>
      <c r="AK106" s="128"/>
      <c r="AL106" s="128"/>
      <c r="AM106" s="128"/>
      <c r="AN106" s="128"/>
      <c r="AO106" s="128"/>
      <c r="AP106" s="128"/>
      <c r="AQ106" s="132"/>
      <c r="AR106" s="133"/>
      <c r="AS106" s="110"/>
      <c r="AT106" s="107"/>
      <c r="AU106" s="107"/>
      <c r="AV106" s="128"/>
      <c r="AW106" s="128"/>
      <c r="AX106" s="128"/>
      <c r="AY106" s="128"/>
      <c r="AZ106" s="128"/>
      <c r="BA106" s="128"/>
      <c r="BB106" s="128"/>
      <c r="BC106" s="128"/>
      <c r="BD106" s="128"/>
      <c r="BE106" s="128"/>
      <c r="BF106" s="128"/>
      <c r="BG106" s="128"/>
      <c r="BH106" s="128"/>
      <c r="BI106" s="128"/>
      <c r="BJ106" s="132"/>
      <c r="BK106" s="133"/>
      <c r="BL106" s="110"/>
      <c r="BM106" s="107"/>
      <c r="BN106" s="107"/>
      <c r="BO106" s="128"/>
      <c r="BP106" s="128"/>
      <c r="BQ106" s="128"/>
      <c r="BR106" s="128"/>
      <c r="BS106" s="128"/>
      <c r="BT106" s="128"/>
      <c r="BU106" s="128"/>
      <c r="BV106" s="128"/>
      <c r="BW106" s="128"/>
      <c r="BX106" s="128"/>
      <c r="BY106" s="128"/>
      <c r="BZ106" s="128"/>
      <c r="CA106" s="128"/>
      <c r="CB106" s="128"/>
      <c r="CC106" s="128"/>
      <c r="CD106" s="128"/>
      <c r="CE106" s="132"/>
      <c r="CF106" s="133"/>
      <c r="CG106" s="110"/>
      <c r="CH106" s="107"/>
      <c r="CI106" s="107"/>
      <c r="CJ106" s="128"/>
      <c r="CK106" s="128"/>
      <c r="CL106" s="128"/>
      <c r="CM106" s="128"/>
      <c r="CN106" s="128"/>
      <c r="CO106" s="128"/>
      <c r="CP106" s="128"/>
      <c r="CQ106" s="128"/>
      <c r="CR106" s="128"/>
      <c r="CS106" s="128"/>
      <c r="CT106" s="128"/>
      <c r="CU106" s="128"/>
      <c r="CV106" s="128"/>
      <c r="CW106" s="128"/>
      <c r="CX106" s="128"/>
      <c r="CY106" s="128"/>
      <c r="CZ106" s="132"/>
      <c r="DA106" s="133"/>
      <c r="DB106" s="224"/>
      <c r="DC106" s="225"/>
      <c r="DD106" s="214"/>
      <c r="DE106" s="214"/>
      <c r="DF106" s="214"/>
      <c r="DG106" s="214"/>
      <c r="DH106" s="214"/>
      <c r="DI106" s="214"/>
      <c r="DJ106" s="215"/>
      <c r="DK106" s="110"/>
      <c r="DL106" s="107"/>
      <c r="DM106" s="107"/>
      <c r="DN106" s="95"/>
      <c r="DO106" s="9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6"/>
    </row>
    <row r="107" spans="1:140" ht="3.75" customHeight="1">
      <c r="A107" s="115"/>
      <c r="B107" s="116"/>
      <c r="C107" s="116"/>
      <c r="D107" s="116"/>
      <c r="E107" s="117"/>
      <c r="F107" s="107"/>
      <c r="G107" s="107"/>
      <c r="H107" s="107"/>
      <c r="I107" s="186"/>
      <c r="J107" s="186"/>
      <c r="K107" s="186"/>
      <c r="L107" s="186"/>
      <c r="M107" s="132"/>
      <c r="N107" s="133"/>
      <c r="O107" s="110"/>
      <c r="P107" s="107"/>
      <c r="Q107" s="107"/>
      <c r="R107" s="104"/>
      <c r="S107" s="104"/>
      <c r="T107" s="104"/>
      <c r="U107" s="104"/>
      <c r="V107" s="132"/>
      <c r="W107" s="133"/>
      <c r="X107" s="110"/>
      <c r="Y107" s="107"/>
      <c r="Z107" s="107"/>
      <c r="AA107" s="128"/>
      <c r="AB107" s="128"/>
      <c r="AC107" s="128"/>
      <c r="AD107" s="128"/>
      <c r="AE107" s="128"/>
      <c r="AF107" s="128"/>
      <c r="AG107" s="128"/>
      <c r="AH107" s="128"/>
      <c r="AI107" s="128"/>
      <c r="AJ107" s="128"/>
      <c r="AK107" s="128"/>
      <c r="AL107" s="128"/>
      <c r="AM107" s="128"/>
      <c r="AN107" s="128"/>
      <c r="AO107" s="128"/>
      <c r="AP107" s="128"/>
      <c r="AQ107" s="132"/>
      <c r="AR107" s="133"/>
      <c r="AS107" s="110"/>
      <c r="AT107" s="107"/>
      <c r="AU107" s="107"/>
      <c r="AV107" s="128"/>
      <c r="AW107" s="128"/>
      <c r="AX107" s="128"/>
      <c r="AY107" s="128"/>
      <c r="AZ107" s="128"/>
      <c r="BA107" s="128"/>
      <c r="BB107" s="128"/>
      <c r="BC107" s="128"/>
      <c r="BD107" s="128"/>
      <c r="BE107" s="128"/>
      <c r="BF107" s="128"/>
      <c r="BG107" s="128"/>
      <c r="BH107" s="128"/>
      <c r="BI107" s="128"/>
      <c r="BJ107" s="132"/>
      <c r="BK107" s="133"/>
      <c r="BL107" s="110"/>
      <c r="BM107" s="107"/>
      <c r="BN107" s="107"/>
      <c r="BO107" s="128"/>
      <c r="BP107" s="128"/>
      <c r="BQ107" s="128"/>
      <c r="BR107" s="128"/>
      <c r="BS107" s="128"/>
      <c r="BT107" s="128"/>
      <c r="BU107" s="128"/>
      <c r="BV107" s="128"/>
      <c r="BW107" s="128"/>
      <c r="BX107" s="128"/>
      <c r="BY107" s="128"/>
      <c r="BZ107" s="128"/>
      <c r="CA107" s="128"/>
      <c r="CB107" s="128"/>
      <c r="CC107" s="128"/>
      <c r="CD107" s="128"/>
      <c r="CE107" s="132"/>
      <c r="CF107" s="133"/>
      <c r="CG107" s="110"/>
      <c r="CH107" s="107"/>
      <c r="CI107" s="107"/>
      <c r="CJ107" s="128"/>
      <c r="CK107" s="128"/>
      <c r="CL107" s="128"/>
      <c r="CM107" s="128"/>
      <c r="CN107" s="128"/>
      <c r="CO107" s="128"/>
      <c r="CP107" s="128"/>
      <c r="CQ107" s="128"/>
      <c r="CR107" s="128"/>
      <c r="CS107" s="128"/>
      <c r="CT107" s="128"/>
      <c r="CU107" s="128"/>
      <c r="CV107" s="128"/>
      <c r="CW107" s="128"/>
      <c r="CX107" s="128"/>
      <c r="CY107" s="128"/>
      <c r="CZ107" s="132"/>
      <c r="DA107" s="133"/>
      <c r="DB107" s="222" t="s">
        <v>67</v>
      </c>
      <c r="DC107" s="223"/>
      <c r="DD107" s="218">
        <f>IF(ISNUMBER(入力!D13),入力!H21,"")</f>
        <v>650</v>
      </c>
      <c r="DE107" s="218"/>
      <c r="DF107" s="218"/>
      <c r="DG107" s="218"/>
      <c r="DH107" s="218"/>
      <c r="DI107" s="218"/>
      <c r="DJ107" s="219"/>
      <c r="DK107" s="110"/>
      <c r="DL107" s="107"/>
      <c r="DM107" s="107"/>
      <c r="DN107" s="95"/>
      <c r="DO107" s="9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6"/>
    </row>
    <row r="108" spans="1:140" ht="3.75" customHeight="1">
      <c r="A108" s="115"/>
      <c r="B108" s="116"/>
      <c r="C108" s="116"/>
      <c r="D108" s="116"/>
      <c r="E108" s="117"/>
      <c r="F108" s="108"/>
      <c r="G108" s="108"/>
      <c r="H108" s="108"/>
      <c r="I108" s="187"/>
      <c r="J108" s="187"/>
      <c r="K108" s="187"/>
      <c r="L108" s="187"/>
      <c r="M108" s="134"/>
      <c r="N108" s="135"/>
      <c r="O108" s="111"/>
      <c r="P108" s="108"/>
      <c r="Q108" s="108"/>
      <c r="R108" s="105"/>
      <c r="S108" s="105"/>
      <c r="T108" s="105"/>
      <c r="U108" s="105"/>
      <c r="V108" s="134"/>
      <c r="W108" s="135"/>
      <c r="X108" s="111"/>
      <c r="Y108" s="108"/>
      <c r="Z108" s="108"/>
      <c r="AA108" s="129"/>
      <c r="AB108" s="129"/>
      <c r="AC108" s="129"/>
      <c r="AD108" s="129"/>
      <c r="AE108" s="129"/>
      <c r="AF108" s="129"/>
      <c r="AG108" s="129"/>
      <c r="AH108" s="129"/>
      <c r="AI108" s="129"/>
      <c r="AJ108" s="129"/>
      <c r="AK108" s="129"/>
      <c r="AL108" s="129"/>
      <c r="AM108" s="129"/>
      <c r="AN108" s="129"/>
      <c r="AO108" s="129"/>
      <c r="AP108" s="129"/>
      <c r="AQ108" s="134"/>
      <c r="AR108" s="135"/>
      <c r="AS108" s="111"/>
      <c r="AT108" s="108"/>
      <c r="AU108" s="108"/>
      <c r="AV108" s="129"/>
      <c r="AW108" s="129"/>
      <c r="AX108" s="129"/>
      <c r="AY108" s="129"/>
      <c r="AZ108" s="129"/>
      <c r="BA108" s="129"/>
      <c r="BB108" s="129"/>
      <c r="BC108" s="129"/>
      <c r="BD108" s="129"/>
      <c r="BE108" s="129"/>
      <c r="BF108" s="129"/>
      <c r="BG108" s="129"/>
      <c r="BH108" s="129"/>
      <c r="BI108" s="129"/>
      <c r="BJ108" s="134"/>
      <c r="BK108" s="135"/>
      <c r="BL108" s="111"/>
      <c r="BM108" s="108"/>
      <c r="BN108" s="108"/>
      <c r="BO108" s="129"/>
      <c r="BP108" s="129"/>
      <c r="BQ108" s="129"/>
      <c r="BR108" s="129"/>
      <c r="BS108" s="129"/>
      <c r="BT108" s="129"/>
      <c r="BU108" s="129"/>
      <c r="BV108" s="129"/>
      <c r="BW108" s="129"/>
      <c r="BX108" s="129"/>
      <c r="BY108" s="129"/>
      <c r="BZ108" s="129"/>
      <c r="CA108" s="129"/>
      <c r="CB108" s="129"/>
      <c r="CC108" s="129"/>
      <c r="CD108" s="129"/>
      <c r="CE108" s="134"/>
      <c r="CF108" s="135"/>
      <c r="CG108" s="111"/>
      <c r="CH108" s="108"/>
      <c r="CI108" s="108"/>
      <c r="CJ108" s="129"/>
      <c r="CK108" s="129"/>
      <c r="CL108" s="129"/>
      <c r="CM108" s="129"/>
      <c r="CN108" s="129"/>
      <c r="CO108" s="129"/>
      <c r="CP108" s="129"/>
      <c r="CQ108" s="129"/>
      <c r="CR108" s="129"/>
      <c r="CS108" s="129"/>
      <c r="CT108" s="129"/>
      <c r="CU108" s="129"/>
      <c r="CV108" s="129"/>
      <c r="CW108" s="129"/>
      <c r="CX108" s="129"/>
      <c r="CY108" s="129"/>
      <c r="CZ108" s="134"/>
      <c r="DA108" s="135"/>
      <c r="DB108" s="224"/>
      <c r="DC108" s="225"/>
      <c r="DD108" s="220"/>
      <c r="DE108" s="220"/>
      <c r="DF108" s="220"/>
      <c r="DG108" s="220"/>
      <c r="DH108" s="220"/>
      <c r="DI108" s="220"/>
      <c r="DJ108" s="221"/>
      <c r="DK108" s="110"/>
      <c r="DL108" s="107"/>
      <c r="DM108" s="107"/>
      <c r="DN108" s="95" t="str">
        <f>IF(ISNUMBER(入力!D21),5,"")</f>
        <v/>
      </c>
      <c r="DO108" s="95"/>
      <c r="DP108" s="205" t="str">
        <f>IF(ISNUMBER(入力!D21),"健康保険のみ月額変更","")</f>
        <v/>
      </c>
      <c r="DQ108" s="205"/>
      <c r="DR108" s="205"/>
      <c r="DS108" s="205"/>
      <c r="DT108" s="205"/>
      <c r="DU108" s="205"/>
      <c r="DV108" s="205"/>
      <c r="DW108" s="205"/>
      <c r="DX108" s="205"/>
      <c r="DY108" s="205"/>
      <c r="DZ108" s="205"/>
      <c r="EA108" s="205"/>
      <c r="EB108" s="205"/>
      <c r="EC108" s="205"/>
      <c r="ED108" s="205"/>
      <c r="EE108" s="205"/>
      <c r="EF108" s="205"/>
      <c r="EG108" s="205"/>
      <c r="EH108" s="205"/>
      <c r="EI108" s="205"/>
      <c r="EJ108" s="206"/>
    </row>
    <row r="109" spans="1:140" ht="3.75" customHeight="1">
      <c r="A109" s="115"/>
      <c r="B109" s="116"/>
      <c r="C109" s="116"/>
      <c r="D109" s="116"/>
      <c r="E109" s="117"/>
      <c r="F109" s="106"/>
      <c r="G109" s="106"/>
      <c r="H109" s="106"/>
      <c r="I109" s="185">
        <f>IF(ISNUMBER(入力!D8),入力!I12,"")</f>
        <v>43163</v>
      </c>
      <c r="J109" s="185"/>
      <c r="K109" s="185"/>
      <c r="L109" s="185"/>
      <c r="M109" s="130" t="s">
        <v>63</v>
      </c>
      <c r="N109" s="131"/>
      <c r="O109" s="109"/>
      <c r="P109" s="106"/>
      <c r="Q109" s="106"/>
      <c r="R109" s="103">
        <f>IF(ISNUMBER(入力!D12),入力!D12,"")</f>
        <v>28</v>
      </c>
      <c r="S109" s="103"/>
      <c r="T109" s="103"/>
      <c r="U109" s="103"/>
      <c r="V109" s="130" t="s">
        <v>64</v>
      </c>
      <c r="W109" s="131"/>
      <c r="X109" s="109"/>
      <c r="Y109" s="106"/>
      <c r="Z109" s="106"/>
      <c r="AA109" s="127">
        <f>IF(ISNUMBER(入力!D15),入力!D15,"")</f>
        <v>1500000</v>
      </c>
      <c r="AB109" s="127"/>
      <c r="AC109" s="127"/>
      <c r="AD109" s="127"/>
      <c r="AE109" s="127"/>
      <c r="AF109" s="127"/>
      <c r="AG109" s="127"/>
      <c r="AH109" s="127"/>
      <c r="AI109" s="127"/>
      <c r="AJ109" s="127"/>
      <c r="AK109" s="127"/>
      <c r="AL109" s="127"/>
      <c r="AM109" s="127"/>
      <c r="AN109" s="127"/>
      <c r="AO109" s="127"/>
      <c r="AP109" s="127"/>
      <c r="AQ109" s="130" t="s">
        <v>65</v>
      </c>
      <c r="AR109" s="131"/>
      <c r="AS109" s="109"/>
      <c r="AT109" s="106"/>
      <c r="AU109" s="106"/>
      <c r="AV109" s="127" t="str">
        <f>IF(ISNUMBER(入力!D28),入力!D28,"")</f>
        <v/>
      </c>
      <c r="AW109" s="127"/>
      <c r="AX109" s="127"/>
      <c r="AY109" s="127"/>
      <c r="AZ109" s="127"/>
      <c r="BA109" s="127"/>
      <c r="BB109" s="127"/>
      <c r="BC109" s="127"/>
      <c r="BD109" s="127"/>
      <c r="BE109" s="127"/>
      <c r="BF109" s="127"/>
      <c r="BG109" s="127"/>
      <c r="BH109" s="127"/>
      <c r="BI109" s="127"/>
      <c r="BJ109" s="130" t="s">
        <v>65</v>
      </c>
      <c r="BK109" s="131"/>
      <c r="BL109" s="109"/>
      <c r="BM109" s="106"/>
      <c r="BN109" s="106"/>
      <c r="BO109" s="127">
        <f>IF(ISNUMBER(入力!D15),入力!G15,"")</f>
        <v>1500000</v>
      </c>
      <c r="BP109" s="127"/>
      <c r="BQ109" s="127"/>
      <c r="BR109" s="127"/>
      <c r="BS109" s="127"/>
      <c r="BT109" s="127"/>
      <c r="BU109" s="127"/>
      <c r="BV109" s="127"/>
      <c r="BW109" s="127"/>
      <c r="BX109" s="127"/>
      <c r="BY109" s="127"/>
      <c r="BZ109" s="127"/>
      <c r="CA109" s="127"/>
      <c r="CB109" s="127"/>
      <c r="CC109" s="127"/>
      <c r="CD109" s="127"/>
      <c r="CE109" s="130" t="s">
        <v>65</v>
      </c>
      <c r="CF109" s="131"/>
      <c r="CG109" s="109">
        <v>16</v>
      </c>
      <c r="CH109" s="106"/>
      <c r="CI109" s="106"/>
      <c r="CJ109" s="127" t="str">
        <f>IF(ISNUMBER(入力!D25),入力!I17,"")</f>
        <v/>
      </c>
      <c r="CK109" s="127"/>
      <c r="CL109" s="127"/>
      <c r="CM109" s="127"/>
      <c r="CN109" s="127"/>
      <c r="CO109" s="127"/>
      <c r="CP109" s="127"/>
      <c r="CQ109" s="127"/>
      <c r="CR109" s="127"/>
      <c r="CS109" s="127"/>
      <c r="CT109" s="127"/>
      <c r="CU109" s="127"/>
      <c r="CV109" s="127"/>
      <c r="CW109" s="127"/>
      <c r="CX109" s="127"/>
      <c r="CY109" s="127"/>
      <c r="CZ109" s="130" t="s">
        <v>65</v>
      </c>
      <c r="DA109" s="131"/>
      <c r="DB109" s="224"/>
      <c r="DC109" s="225"/>
      <c r="DD109" s="220"/>
      <c r="DE109" s="220"/>
      <c r="DF109" s="220"/>
      <c r="DG109" s="220"/>
      <c r="DH109" s="220"/>
      <c r="DI109" s="220"/>
      <c r="DJ109" s="221"/>
      <c r="DK109" s="110"/>
      <c r="DL109" s="107"/>
      <c r="DM109" s="107"/>
      <c r="DN109" s="95"/>
      <c r="DO109" s="9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6"/>
    </row>
    <row r="110" spans="1:140" ht="3.75" customHeight="1">
      <c r="A110" s="115"/>
      <c r="B110" s="116"/>
      <c r="C110" s="116"/>
      <c r="D110" s="116"/>
      <c r="E110" s="117"/>
      <c r="F110" s="107"/>
      <c r="G110" s="107"/>
      <c r="H110" s="107"/>
      <c r="I110" s="186"/>
      <c r="J110" s="186"/>
      <c r="K110" s="186"/>
      <c r="L110" s="186"/>
      <c r="M110" s="132"/>
      <c r="N110" s="133"/>
      <c r="O110" s="110"/>
      <c r="P110" s="107"/>
      <c r="Q110" s="107"/>
      <c r="R110" s="104"/>
      <c r="S110" s="104"/>
      <c r="T110" s="104"/>
      <c r="U110" s="104"/>
      <c r="V110" s="132"/>
      <c r="W110" s="133"/>
      <c r="X110" s="110"/>
      <c r="Y110" s="107"/>
      <c r="Z110" s="107"/>
      <c r="AA110" s="128"/>
      <c r="AB110" s="128"/>
      <c r="AC110" s="128"/>
      <c r="AD110" s="128"/>
      <c r="AE110" s="128"/>
      <c r="AF110" s="128"/>
      <c r="AG110" s="128"/>
      <c r="AH110" s="128"/>
      <c r="AI110" s="128"/>
      <c r="AJ110" s="128"/>
      <c r="AK110" s="128"/>
      <c r="AL110" s="128"/>
      <c r="AM110" s="128"/>
      <c r="AN110" s="128"/>
      <c r="AO110" s="128"/>
      <c r="AP110" s="128"/>
      <c r="AQ110" s="132"/>
      <c r="AR110" s="133"/>
      <c r="AS110" s="110"/>
      <c r="AT110" s="107"/>
      <c r="AU110" s="107"/>
      <c r="AV110" s="128"/>
      <c r="AW110" s="128"/>
      <c r="AX110" s="128"/>
      <c r="AY110" s="128"/>
      <c r="AZ110" s="128"/>
      <c r="BA110" s="128"/>
      <c r="BB110" s="128"/>
      <c r="BC110" s="128"/>
      <c r="BD110" s="128"/>
      <c r="BE110" s="128"/>
      <c r="BF110" s="128"/>
      <c r="BG110" s="128"/>
      <c r="BH110" s="128"/>
      <c r="BI110" s="128"/>
      <c r="BJ110" s="132"/>
      <c r="BK110" s="133"/>
      <c r="BL110" s="110"/>
      <c r="BM110" s="107"/>
      <c r="BN110" s="107"/>
      <c r="BO110" s="128"/>
      <c r="BP110" s="128"/>
      <c r="BQ110" s="128"/>
      <c r="BR110" s="128"/>
      <c r="BS110" s="128"/>
      <c r="BT110" s="128"/>
      <c r="BU110" s="128"/>
      <c r="BV110" s="128"/>
      <c r="BW110" s="128"/>
      <c r="BX110" s="128"/>
      <c r="BY110" s="128"/>
      <c r="BZ110" s="128"/>
      <c r="CA110" s="128"/>
      <c r="CB110" s="128"/>
      <c r="CC110" s="128"/>
      <c r="CD110" s="128"/>
      <c r="CE110" s="132"/>
      <c r="CF110" s="133"/>
      <c r="CG110" s="110"/>
      <c r="CH110" s="107"/>
      <c r="CI110" s="107"/>
      <c r="CJ110" s="128"/>
      <c r="CK110" s="128"/>
      <c r="CL110" s="128"/>
      <c r="CM110" s="128"/>
      <c r="CN110" s="128"/>
      <c r="CO110" s="128"/>
      <c r="CP110" s="128"/>
      <c r="CQ110" s="128"/>
      <c r="CR110" s="128"/>
      <c r="CS110" s="128"/>
      <c r="CT110" s="128"/>
      <c r="CU110" s="128"/>
      <c r="CV110" s="128"/>
      <c r="CW110" s="128"/>
      <c r="CX110" s="128"/>
      <c r="CY110" s="128"/>
      <c r="CZ110" s="132"/>
      <c r="DA110" s="133"/>
      <c r="DB110" s="224"/>
      <c r="DC110" s="225"/>
      <c r="DD110" s="220"/>
      <c r="DE110" s="220"/>
      <c r="DF110" s="220"/>
      <c r="DG110" s="220"/>
      <c r="DH110" s="220"/>
      <c r="DI110" s="220"/>
      <c r="DJ110" s="221"/>
      <c r="DK110" s="110"/>
      <c r="DL110" s="107"/>
      <c r="DM110" s="107"/>
      <c r="DN110" s="95"/>
      <c r="DO110" s="9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6"/>
    </row>
    <row r="111" spans="1:140" ht="3.75" customHeight="1">
      <c r="A111" s="115"/>
      <c r="B111" s="116"/>
      <c r="C111" s="116"/>
      <c r="D111" s="116"/>
      <c r="E111" s="117"/>
      <c r="F111" s="107"/>
      <c r="G111" s="107"/>
      <c r="H111" s="107"/>
      <c r="I111" s="186"/>
      <c r="J111" s="186"/>
      <c r="K111" s="186"/>
      <c r="L111" s="186"/>
      <c r="M111" s="132"/>
      <c r="N111" s="133"/>
      <c r="O111" s="110"/>
      <c r="P111" s="107"/>
      <c r="Q111" s="107"/>
      <c r="R111" s="104"/>
      <c r="S111" s="104"/>
      <c r="T111" s="104"/>
      <c r="U111" s="104"/>
      <c r="V111" s="132"/>
      <c r="W111" s="133"/>
      <c r="X111" s="110"/>
      <c r="Y111" s="107"/>
      <c r="Z111" s="107"/>
      <c r="AA111" s="128"/>
      <c r="AB111" s="128"/>
      <c r="AC111" s="128"/>
      <c r="AD111" s="128"/>
      <c r="AE111" s="128"/>
      <c r="AF111" s="128"/>
      <c r="AG111" s="128"/>
      <c r="AH111" s="128"/>
      <c r="AI111" s="128"/>
      <c r="AJ111" s="128"/>
      <c r="AK111" s="128"/>
      <c r="AL111" s="128"/>
      <c r="AM111" s="128"/>
      <c r="AN111" s="128"/>
      <c r="AO111" s="128"/>
      <c r="AP111" s="128"/>
      <c r="AQ111" s="132"/>
      <c r="AR111" s="133"/>
      <c r="AS111" s="110"/>
      <c r="AT111" s="107"/>
      <c r="AU111" s="107"/>
      <c r="AV111" s="128"/>
      <c r="AW111" s="128"/>
      <c r="AX111" s="128"/>
      <c r="AY111" s="128"/>
      <c r="AZ111" s="128"/>
      <c r="BA111" s="128"/>
      <c r="BB111" s="128"/>
      <c r="BC111" s="128"/>
      <c r="BD111" s="128"/>
      <c r="BE111" s="128"/>
      <c r="BF111" s="128"/>
      <c r="BG111" s="128"/>
      <c r="BH111" s="128"/>
      <c r="BI111" s="128"/>
      <c r="BJ111" s="132"/>
      <c r="BK111" s="133"/>
      <c r="BL111" s="110"/>
      <c r="BM111" s="107"/>
      <c r="BN111" s="107"/>
      <c r="BO111" s="128"/>
      <c r="BP111" s="128"/>
      <c r="BQ111" s="128"/>
      <c r="BR111" s="128"/>
      <c r="BS111" s="128"/>
      <c r="BT111" s="128"/>
      <c r="BU111" s="128"/>
      <c r="BV111" s="128"/>
      <c r="BW111" s="128"/>
      <c r="BX111" s="128"/>
      <c r="BY111" s="128"/>
      <c r="BZ111" s="128"/>
      <c r="CA111" s="128"/>
      <c r="CB111" s="128"/>
      <c r="CC111" s="128"/>
      <c r="CD111" s="128"/>
      <c r="CE111" s="132"/>
      <c r="CF111" s="133"/>
      <c r="CG111" s="110"/>
      <c r="CH111" s="107"/>
      <c r="CI111" s="107"/>
      <c r="CJ111" s="128"/>
      <c r="CK111" s="128"/>
      <c r="CL111" s="128"/>
      <c r="CM111" s="128"/>
      <c r="CN111" s="128"/>
      <c r="CO111" s="128"/>
      <c r="CP111" s="128"/>
      <c r="CQ111" s="128"/>
      <c r="CR111" s="128"/>
      <c r="CS111" s="128"/>
      <c r="CT111" s="128"/>
      <c r="CU111" s="128"/>
      <c r="CV111" s="128"/>
      <c r="CW111" s="128"/>
      <c r="CX111" s="128"/>
      <c r="CY111" s="128"/>
      <c r="CZ111" s="132"/>
      <c r="DA111" s="133"/>
      <c r="DB111" s="224"/>
      <c r="DC111" s="225"/>
      <c r="DD111" s="220"/>
      <c r="DE111" s="220"/>
      <c r="DF111" s="220"/>
      <c r="DG111" s="220"/>
      <c r="DH111" s="220"/>
      <c r="DI111" s="220"/>
      <c r="DJ111" s="221"/>
      <c r="DK111" s="110"/>
      <c r="DL111" s="107"/>
      <c r="DM111" s="107"/>
      <c r="DN111" s="95" t="str">
        <f>IF(ISNUMBER(入力!D22),6,"")</f>
        <v/>
      </c>
      <c r="DO111" s="95"/>
      <c r="DP111" s="205" t="str">
        <f>IF(ISNUMBER(入力!D22),"その他","")</f>
        <v/>
      </c>
      <c r="DQ111" s="205"/>
      <c r="DR111" s="205"/>
      <c r="DS111" s="205"/>
      <c r="DT111" s="205"/>
      <c r="DU111" s="205" t="str">
        <f>IF(ISTEXT(入力!D23),入力!D23,"")</f>
        <v/>
      </c>
      <c r="DV111" s="205"/>
      <c r="DW111" s="205"/>
      <c r="DX111" s="205"/>
      <c r="DY111" s="205"/>
      <c r="DZ111" s="205"/>
      <c r="EA111" s="205"/>
      <c r="EB111" s="205"/>
      <c r="EC111" s="205"/>
      <c r="ED111" s="205"/>
      <c r="EE111" s="205"/>
      <c r="EF111" s="205"/>
      <c r="EG111" s="205"/>
      <c r="EH111" s="205"/>
      <c r="EI111" s="205"/>
      <c r="EJ111" s="206"/>
    </row>
    <row r="112" spans="1:140" ht="3.75" customHeight="1">
      <c r="A112" s="115"/>
      <c r="B112" s="116"/>
      <c r="C112" s="116"/>
      <c r="D112" s="116"/>
      <c r="E112" s="117"/>
      <c r="F112" s="107"/>
      <c r="G112" s="107"/>
      <c r="H112" s="107"/>
      <c r="I112" s="186"/>
      <c r="J112" s="186"/>
      <c r="K112" s="186"/>
      <c r="L112" s="186"/>
      <c r="M112" s="132"/>
      <c r="N112" s="133"/>
      <c r="O112" s="110"/>
      <c r="P112" s="107"/>
      <c r="Q112" s="107"/>
      <c r="R112" s="104"/>
      <c r="S112" s="104"/>
      <c r="T112" s="104"/>
      <c r="U112" s="104"/>
      <c r="V112" s="132"/>
      <c r="W112" s="133"/>
      <c r="X112" s="110"/>
      <c r="Y112" s="107"/>
      <c r="Z112" s="107"/>
      <c r="AA112" s="128"/>
      <c r="AB112" s="128"/>
      <c r="AC112" s="128"/>
      <c r="AD112" s="128"/>
      <c r="AE112" s="128"/>
      <c r="AF112" s="128"/>
      <c r="AG112" s="128"/>
      <c r="AH112" s="128"/>
      <c r="AI112" s="128"/>
      <c r="AJ112" s="128"/>
      <c r="AK112" s="128"/>
      <c r="AL112" s="128"/>
      <c r="AM112" s="128"/>
      <c r="AN112" s="128"/>
      <c r="AO112" s="128"/>
      <c r="AP112" s="128"/>
      <c r="AQ112" s="132"/>
      <c r="AR112" s="133"/>
      <c r="AS112" s="110"/>
      <c r="AT112" s="107"/>
      <c r="AU112" s="107"/>
      <c r="AV112" s="128"/>
      <c r="AW112" s="128"/>
      <c r="AX112" s="128"/>
      <c r="AY112" s="128"/>
      <c r="AZ112" s="128"/>
      <c r="BA112" s="128"/>
      <c r="BB112" s="128"/>
      <c r="BC112" s="128"/>
      <c r="BD112" s="128"/>
      <c r="BE112" s="128"/>
      <c r="BF112" s="128"/>
      <c r="BG112" s="128"/>
      <c r="BH112" s="128"/>
      <c r="BI112" s="128"/>
      <c r="BJ112" s="132"/>
      <c r="BK112" s="133"/>
      <c r="BL112" s="110"/>
      <c r="BM112" s="107"/>
      <c r="BN112" s="107"/>
      <c r="BO112" s="128"/>
      <c r="BP112" s="128"/>
      <c r="BQ112" s="128"/>
      <c r="BR112" s="128"/>
      <c r="BS112" s="128"/>
      <c r="BT112" s="128"/>
      <c r="BU112" s="128"/>
      <c r="BV112" s="128"/>
      <c r="BW112" s="128"/>
      <c r="BX112" s="128"/>
      <c r="BY112" s="128"/>
      <c r="BZ112" s="128"/>
      <c r="CA112" s="128"/>
      <c r="CB112" s="128"/>
      <c r="CC112" s="128"/>
      <c r="CD112" s="128"/>
      <c r="CE112" s="132"/>
      <c r="CF112" s="133"/>
      <c r="CG112" s="110"/>
      <c r="CH112" s="107"/>
      <c r="CI112" s="107"/>
      <c r="CJ112" s="128"/>
      <c r="CK112" s="128"/>
      <c r="CL112" s="128"/>
      <c r="CM112" s="128"/>
      <c r="CN112" s="128"/>
      <c r="CO112" s="128"/>
      <c r="CP112" s="128"/>
      <c r="CQ112" s="128"/>
      <c r="CR112" s="128"/>
      <c r="CS112" s="128"/>
      <c r="CT112" s="128"/>
      <c r="CU112" s="128"/>
      <c r="CV112" s="128"/>
      <c r="CW112" s="128"/>
      <c r="CX112" s="128"/>
      <c r="CY112" s="128"/>
      <c r="CZ112" s="132"/>
      <c r="DA112" s="133"/>
      <c r="DB112" s="224"/>
      <c r="DC112" s="225"/>
      <c r="DD112" s="214" t="s">
        <v>68</v>
      </c>
      <c r="DE112" s="214"/>
      <c r="DF112" s="214"/>
      <c r="DG112" s="214"/>
      <c r="DH112" s="214"/>
      <c r="DI112" s="214"/>
      <c r="DJ112" s="215"/>
      <c r="DK112" s="110"/>
      <c r="DL112" s="107"/>
      <c r="DM112" s="107"/>
      <c r="DN112" s="95"/>
      <c r="DO112" s="9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6"/>
    </row>
    <row r="113" spans="1:140" ht="3.75" customHeight="1">
      <c r="A113" s="118"/>
      <c r="B113" s="119"/>
      <c r="C113" s="119"/>
      <c r="D113" s="119"/>
      <c r="E113" s="120"/>
      <c r="F113" s="108"/>
      <c r="G113" s="108"/>
      <c r="H113" s="108"/>
      <c r="I113" s="187"/>
      <c r="J113" s="187"/>
      <c r="K113" s="187"/>
      <c r="L113" s="187"/>
      <c r="M113" s="134"/>
      <c r="N113" s="135"/>
      <c r="O113" s="111"/>
      <c r="P113" s="108"/>
      <c r="Q113" s="108"/>
      <c r="R113" s="105"/>
      <c r="S113" s="105"/>
      <c r="T113" s="105"/>
      <c r="U113" s="105"/>
      <c r="V113" s="134"/>
      <c r="W113" s="135"/>
      <c r="X113" s="111"/>
      <c r="Y113" s="108"/>
      <c r="Z113" s="108"/>
      <c r="AA113" s="129"/>
      <c r="AB113" s="129"/>
      <c r="AC113" s="129"/>
      <c r="AD113" s="129"/>
      <c r="AE113" s="129"/>
      <c r="AF113" s="129"/>
      <c r="AG113" s="129"/>
      <c r="AH113" s="129"/>
      <c r="AI113" s="129"/>
      <c r="AJ113" s="129"/>
      <c r="AK113" s="129"/>
      <c r="AL113" s="129"/>
      <c r="AM113" s="129"/>
      <c r="AN113" s="129"/>
      <c r="AO113" s="129"/>
      <c r="AP113" s="129"/>
      <c r="AQ113" s="134"/>
      <c r="AR113" s="135"/>
      <c r="AS113" s="111"/>
      <c r="AT113" s="108"/>
      <c r="AU113" s="108"/>
      <c r="AV113" s="129"/>
      <c r="AW113" s="129"/>
      <c r="AX113" s="129"/>
      <c r="AY113" s="129"/>
      <c r="AZ113" s="129"/>
      <c r="BA113" s="129"/>
      <c r="BB113" s="129"/>
      <c r="BC113" s="129"/>
      <c r="BD113" s="129"/>
      <c r="BE113" s="129"/>
      <c r="BF113" s="129"/>
      <c r="BG113" s="129"/>
      <c r="BH113" s="129"/>
      <c r="BI113" s="129"/>
      <c r="BJ113" s="134"/>
      <c r="BK113" s="135"/>
      <c r="BL113" s="111"/>
      <c r="BM113" s="108"/>
      <c r="BN113" s="108"/>
      <c r="BO113" s="129"/>
      <c r="BP113" s="129"/>
      <c r="BQ113" s="129"/>
      <c r="BR113" s="129"/>
      <c r="BS113" s="129"/>
      <c r="BT113" s="129"/>
      <c r="BU113" s="129"/>
      <c r="BV113" s="129"/>
      <c r="BW113" s="129"/>
      <c r="BX113" s="129"/>
      <c r="BY113" s="129"/>
      <c r="BZ113" s="129"/>
      <c r="CA113" s="129"/>
      <c r="CB113" s="129"/>
      <c r="CC113" s="129"/>
      <c r="CD113" s="129"/>
      <c r="CE113" s="134"/>
      <c r="CF113" s="135"/>
      <c r="CG113" s="111"/>
      <c r="CH113" s="108"/>
      <c r="CI113" s="108"/>
      <c r="CJ113" s="129"/>
      <c r="CK113" s="129"/>
      <c r="CL113" s="129"/>
      <c r="CM113" s="129"/>
      <c r="CN113" s="129"/>
      <c r="CO113" s="129"/>
      <c r="CP113" s="129"/>
      <c r="CQ113" s="129"/>
      <c r="CR113" s="129"/>
      <c r="CS113" s="129"/>
      <c r="CT113" s="129"/>
      <c r="CU113" s="129"/>
      <c r="CV113" s="129"/>
      <c r="CW113" s="129"/>
      <c r="CX113" s="129"/>
      <c r="CY113" s="129"/>
      <c r="CZ113" s="134"/>
      <c r="DA113" s="135"/>
      <c r="DB113" s="226"/>
      <c r="DC113" s="227"/>
      <c r="DD113" s="216"/>
      <c r="DE113" s="216"/>
      <c r="DF113" s="216"/>
      <c r="DG113" s="216"/>
      <c r="DH113" s="216"/>
      <c r="DI113" s="216"/>
      <c r="DJ113" s="217"/>
      <c r="DK113" s="111"/>
      <c r="DL113" s="108"/>
      <c r="DM113" s="108"/>
      <c r="DN113" s="96"/>
      <c r="DO113" s="96"/>
      <c r="DP113" s="210"/>
      <c r="DQ113" s="210"/>
      <c r="DR113" s="210"/>
      <c r="DS113" s="210"/>
      <c r="DT113" s="210"/>
      <c r="DU113" s="210"/>
      <c r="DV113" s="210"/>
      <c r="DW113" s="210"/>
      <c r="DX113" s="210"/>
      <c r="DY113" s="210"/>
      <c r="DZ113" s="210"/>
      <c r="EA113" s="210"/>
      <c r="EB113" s="210"/>
      <c r="EC113" s="210"/>
      <c r="ED113" s="210"/>
      <c r="EE113" s="210"/>
      <c r="EF113" s="210"/>
      <c r="EG113" s="210"/>
      <c r="EH113" s="210"/>
      <c r="EI113" s="210"/>
      <c r="EJ113" s="211"/>
    </row>
    <row r="117" spans="1:140" ht="3.75" customHeight="1">
      <c r="A117" s="112" t="s">
        <v>136</v>
      </c>
      <c r="B117" s="113"/>
      <c r="C117" s="113"/>
      <c r="D117" s="113"/>
      <c r="E117" s="114"/>
      <c r="F117" s="106">
        <v>1</v>
      </c>
      <c r="G117" s="106"/>
      <c r="H117" s="106"/>
      <c r="I117" s="155">
        <f>IF(ISNUMBER(入力!D31),入力!D31,"")</f>
        <v>5403</v>
      </c>
      <c r="J117" s="155"/>
      <c r="K117" s="155"/>
      <c r="L117" s="155"/>
      <c r="M117" s="155"/>
      <c r="N117" s="155"/>
      <c r="O117" s="155"/>
      <c r="P117" s="155"/>
      <c r="Q117" s="155"/>
      <c r="R117" s="155"/>
      <c r="S117" s="155"/>
      <c r="T117" s="156"/>
      <c r="U117" s="109">
        <v>2</v>
      </c>
      <c r="V117" s="106"/>
      <c r="W117" s="106"/>
      <c r="X117" s="155" t="str">
        <f>IF(ISTEXT(入力!D32),入力!D32,"")</f>
        <v>大阪　花</v>
      </c>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6"/>
      <c r="BP117" s="109">
        <v>3</v>
      </c>
      <c r="BQ117" s="106"/>
      <c r="BR117" s="179">
        <f>IF(ISNUMBER(入力!D33),入力!D33,"")</f>
        <v>17513</v>
      </c>
      <c r="BS117" s="179"/>
      <c r="BT117" s="179"/>
      <c r="BU117" s="179"/>
      <c r="BV117" s="179"/>
      <c r="BW117" s="179"/>
      <c r="BX117" s="179"/>
      <c r="BY117" s="179"/>
      <c r="BZ117" s="179"/>
      <c r="CA117" s="179"/>
      <c r="CB117" s="179"/>
      <c r="CC117" s="179"/>
      <c r="CD117" s="179"/>
      <c r="CE117" s="179"/>
      <c r="CF117" s="179"/>
      <c r="CG117" s="179"/>
      <c r="CH117" s="179"/>
      <c r="CI117" s="179"/>
      <c r="CJ117" s="179"/>
      <c r="CK117" s="179"/>
      <c r="CL117" s="179"/>
      <c r="CM117" s="179"/>
      <c r="CN117" s="179"/>
      <c r="CO117" s="179"/>
      <c r="CP117" s="179"/>
      <c r="CQ117" s="180"/>
      <c r="CR117" s="109">
        <v>4</v>
      </c>
      <c r="CS117" s="106"/>
      <c r="CT117" s="173">
        <f>IF(ISNUMBER(入力!D36),入力!I34,"")</f>
        <v>43165</v>
      </c>
      <c r="CU117" s="173"/>
      <c r="CV117" s="173"/>
      <c r="CW117" s="173"/>
      <c r="CX117" s="173"/>
      <c r="CY117" s="173"/>
      <c r="CZ117" s="173"/>
      <c r="DA117" s="173"/>
      <c r="DB117" s="173"/>
      <c r="DC117" s="173"/>
      <c r="DD117" s="173"/>
      <c r="DE117" s="173"/>
      <c r="DF117" s="173"/>
      <c r="DG117" s="173"/>
      <c r="DH117" s="173"/>
      <c r="DI117" s="173"/>
      <c r="DJ117" s="174"/>
      <c r="DK117" s="194"/>
      <c r="DL117" s="195"/>
      <c r="DM117" s="195"/>
      <c r="DN117" s="195"/>
      <c r="DO117" s="195"/>
      <c r="DP117" s="195"/>
      <c r="DQ117" s="195"/>
      <c r="DR117" s="195"/>
      <c r="DS117" s="195"/>
      <c r="DT117" s="195"/>
      <c r="DU117" s="195"/>
      <c r="DV117" s="195"/>
      <c r="DW117" s="195"/>
      <c r="DX117" s="195"/>
      <c r="DY117" s="195"/>
      <c r="DZ117" s="195"/>
      <c r="EA117" s="195"/>
      <c r="EB117" s="195"/>
      <c r="EC117" s="195"/>
      <c r="ED117" s="195"/>
      <c r="EE117" s="195"/>
      <c r="EF117" s="195"/>
      <c r="EG117" s="195"/>
      <c r="EH117" s="195"/>
      <c r="EI117" s="195"/>
      <c r="EJ117" s="196"/>
    </row>
    <row r="118" spans="1:140" ht="3.75" customHeight="1">
      <c r="A118" s="115"/>
      <c r="B118" s="116"/>
      <c r="C118" s="116"/>
      <c r="D118" s="116"/>
      <c r="E118" s="117"/>
      <c r="F118" s="107"/>
      <c r="G118" s="107"/>
      <c r="H118" s="107"/>
      <c r="I118" s="157"/>
      <c r="J118" s="157"/>
      <c r="K118" s="157"/>
      <c r="L118" s="157"/>
      <c r="M118" s="157"/>
      <c r="N118" s="157"/>
      <c r="O118" s="157"/>
      <c r="P118" s="157"/>
      <c r="Q118" s="157"/>
      <c r="R118" s="157"/>
      <c r="S118" s="157"/>
      <c r="T118" s="158"/>
      <c r="U118" s="110"/>
      <c r="V118" s="107"/>
      <c r="W118" s="10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8"/>
      <c r="BP118" s="110"/>
      <c r="BQ118" s="107"/>
      <c r="BR118" s="181"/>
      <c r="BS118" s="181"/>
      <c r="BT118" s="181"/>
      <c r="BU118" s="181"/>
      <c r="BV118" s="181"/>
      <c r="BW118" s="181"/>
      <c r="BX118" s="181"/>
      <c r="BY118" s="181"/>
      <c r="BZ118" s="181"/>
      <c r="CA118" s="181"/>
      <c r="CB118" s="181"/>
      <c r="CC118" s="181"/>
      <c r="CD118" s="181"/>
      <c r="CE118" s="181"/>
      <c r="CF118" s="181"/>
      <c r="CG118" s="181"/>
      <c r="CH118" s="181"/>
      <c r="CI118" s="181"/>
      <c r="CJ118" s="181"/>
      <c r="CK118" s="181"/>
      <c r="CL118" s="181"/>
      <c r="CM118" s="181"/>
      <c r="CN118" s="181"/>
      <c r="CO118" s="181"/>
      <c r="CP118" s="181"/>
      <c r="CQ118" s="182"/>
      <c r="CR118" s="110"/>
      <c r="CS118" s="107"/>
      <c r="CT118" s="175"/>
      <c r="CU118" s="175"/>
      <c r="CV118" s="175"/>
      <c r="CW118" s="175"/>
      <c r="CX118" s="175"/>
      <c r="CY118" s="175"/>
      <c r="CZ118" s="175"/>
      <c r="DA118" s="175"/>
      <c r="DB118" s="175"/>
      <c r="DC118" s="175"/>
      <c r="DD118" s="175"/>
      <c r="DE118" s="175"/>
      <c r="DF118" s="175"/>
      <c r="DG118" s="175"/>
      <c r="DH118" s="175"/>
      <c r="DI118" s="175"/>
      <c r="DJ118" s="176"/>
      <c r="DK118" s="197"/>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9"/>
    </row>
    <row r="119" spans="1:140" ht="3.75" customHeight="1">
      <c r="A119" s="115"/>
      <c r="B119" s="116"/>
      <c r="C119" s="116"/>
      <c r="D119" s="116"/>
      <c r="E119" s="117"/>
      <c r="F119" s="107"/>
      <c r="G119" s="107"/>
      <c r="H119" s="107"/>
      <c r="I119" s="157"/>
      <c r="J119" s="157"/>
      <c r="K119" s="157"/>
      <c r="L119" s="157"/>
      <c r="M119" s="157"/>
      <c r="N119" s="157"/>
      <c r="O119" s="157"/>
      <c r="P119" s="157"/>
      <c r="Q119" s="157"/>
      <c r="R119" s="157"/>
      <c r="S119" s="157"/>
      <c r="T119" s="158"/>
      <c r="U119" s="110"/>
      <c r="V119" s="107"/>
      <c r="W119" s="10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8"/>
      <c r="BP119" s="110"/>
      <c r="BQ119" s="107"/>
      <c r="BR119" s="181"/>
      <c r="BS119" s="181"/>
      <c r="BT119" s="181"/>
      <c r="BU119" s="181"/>
      <c r="BV119" s="181"/>
      <c r="BW119" s="181"/>
      <c r="BX119" s="181"/>
      <c r="BY119" s="181"/>
      <c r="BZ119" s="181"/>
      <c r="CA119" s="181"/>
      <c r="CB119" s="181"/>
      <c r="CC119" s="181"/>
      <c r="CD119" s="181"/>
      <c r="CE119" s="181"/>
      <c r="CF119" s="181"/>
      <c r="CG119" s="181"/>
      <c r="CH119" s="181"/>
      <c r="CI119" s="181"/>
      <c r="CJ119" s="181"/>
      <c r="CK119" s="181"/>
      <c r="CL119" s="181"/>
      <c r="CM119" s="181"/>
      <c r="CN119" s="181"/>
      <c r="CO119" s="181"/>
      <c r="CP119" s="181"/>
      <c r="CQ119" s="182"/>
      <c r="CR119" s="110"/>
      <c r="CS119" s="107"/>
      <c r="CT119" s="175"/>
      <c r="CU119" s="175"/>
      <c r="CV119" s="175"/>
      <c r="CW119" s="175"/>
      <c r="CX119" s="175"/>
      <c r="CY119" s="175"/>
      <c r="CZ119" s="175"/>
      <c r="DA119" s="175"/>
      <c r="DB119" s="175"/>
      <c r="DC119" s="175"/>
      <c r="DD119" s="175"/>
      <c r="DE119" s="175"/>
      <c r="DF119" s="175"/>
      <c r="DG119" s="175"/>
      <c r="DH119" s="175"/>
      <c r="DI119" s="175"/>
      <c r="DJ119" s="176"/>
      <c r="DK119" s="197"/>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9"/>
    </row>
    <row r="120" spans="1:140" ht="3.75" customHeight="1">
      <c r="A120" s="115"/>
      <c r="B120" s="116"/>
      <c r="C120" s="116"/>
      <c r="D120" s="116"/>
      <c r="E120" s="117"/>
      <c r="F120" s="107"/>
      <c r="G120" s="107"/>
      <c r="H120" s="107"/>
      <c r="I120" s="157"/>
      <c r="J120" s="157"/>
      <c r="K120" s="157"/>
      <c r="L120" s="157"/>
      <c r="M120" s="157"/>
      <c r="N120" s="157"/>
      <c r="O120" s="157"/>
      <c r="P120" s="157"/>
      <c r="Q120" s="157"/>
      <c r="R120" s="157"/>
      <c r="S120" s="157"/>
      <c r="T120" s="158"/>
      <c r="U120" s="110"/>
      <c r="V120" s="107"/>
      <c r="W120" s="10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8"/>
      <c r="BP120" s="110"/>
      <c r="BQ120" s="107"/>
      <c r="BR120" s="181"/>
      <c r="BS120" s="181"/>
      <c r="BT120" s="181"/>
      <c r="BU120" s="181"/>
      <c r="BV120" s="181"/>
      <c r="BW120" s="181"/>
      <c r="BX120" s="181"/>
      <c r="BY120" s="181"/>
      <c r="BZ120" s="181"/>
      <c r="CA120" s="181"/>
      <c r="CB120" s="181"/>
      <c r="CC120" s="181"/>
      <c r="CD120" s="181"/>
      <c r="CE120" s="181"/>
      <c r="CF120" s="181"/>
      <c r="CG120" s="181"/>
      <c r="CH120" s="181"/>
      <c r="CI120" s="181"/>
      <c r="CJ120" s="181"/>
      <c r="CK120" s="181"/>
      <c r="CL120" s="181"/>
      <c r="CM120" s="181"/>
      <c r="CN120" s="181"/>
      <c r="CO120" s="181"/>
      <c r="CP120" s="181"/>
      <c r="CQ120" s="182"/>
      <c r="CR120" s="110"/>
      <c r="CS120" s="107"/>
      <c r="CT120" s="175"/>
      <c r="CU120" s="175"/>
      <c r="CV120" s="175"/>
      <c r="CW120" s="175"/>
      <c r="CX120" s="175"/>
      <c r="CY120" s="175"/>
      <c r="CZ120" s="175"/>
      <c r="DA120" s="175"/>
      <c r="DB120" s="175"/>
      <c r="DC120" s="175"/>
      <c r="DD120" s="175"/>
      <c r="DE120" s="175"/>
      <c r="DF120" s="175"/>
      <c r="DG120" s="175"/>
      <c r="DH120" s="175"/>
      <c r="DI120" s="175"/>
      <c r="DJ120" s="176"/>
      <c r="DK120" s="200"/>
      <c r="DL120" s="201"/>
      <c r="DM120" s="201"/>
      <c r="DN120" s="201"/>
      <c r="DO120" s="201"/>
      <c r="DP120" s="201"/>
      <c r="DQ120" s="201"/>
      <c r="DR120" s="201"/>
      <c r="DS120" s="201"/>
      <c r="DT120" s="201"/>
      <c r="DU120" s="201"/>
      <c r="DV120" s="201"/>
      <c r="DW120" s="201"/>
      <c r="DX120" s="201"/>
      <c r="DY120" s="201"/>
      <c r="DZ120" s="201"/>
      <c r="EA120" s="201"/>
      <c r="EB120" s="201"/>
      <c r="EC120" s="201"/>
      <c r="ED120" s="201"/>
      <c r="EE120" s="201"/>
      <c r="EF120" s="201"/>
      <c r="EG120" s="201"/>
      <c r="EH120" s="201"/>
      <c r="EI120" s="201"/>
      <c r="EJ120" s="202"/>
    </row>
    <row r="121" spans="1:140" ht="3.75" customHeight="1">
      <c r="A121" s="115"/>
      <c r="B121" s="116"/>
      <c r="C121" s="116"/>
      <c r="D121" s="116"/>
      <c r="E121" s="117"/>
      <c r="F121" s="108"/>
      <c r="G121" s="108"/>
      <c r="H121" s="108"/>
      <c r="I121" s="159"/>
      <c r="J121" s="159"/>
      <c r="K121" s="159"/>
      <c r="L121" s="159"/>
      <c r="M121" s="159"/>
      <c r="N121" s="159"/>
      <c r="O121" s="159"/>
      <c r="P121" s="159"/>
      <c r="Q121" s="159"/>
      <c r="R121" s="159"/>
      <c r="S121" s="159"/>
      <c r="T121" s="160"/>
      <c r="U121" s="111"/>
      <c r="V121" s="108"/>
      <c r="W121" s="108"/>
      <c r="X121" s="159"/>
      <c r="Y121" s="159"/>
      <c r="Z121" s="159"/>
      <c r="AA121" s="159"/>
      <c r="AB121" s="159"/>
      <c r="AC121" s="159"/>
      <c r="AD121" s="159"/>
      <c r="AE121" s="159"/>
      <c r="AF121" s="159"/>
      <c r="AG121" s="159"/>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60"/>
      <c r="BP121" s="111"/>
      <c r="BQ121" s="108"/>
      <c r="BR121" s="183"/>
      <c r="BS121" s="183"/>
      <c r="BT121" s="183"/>
      <c r="BU121" s="183"/>
      <c r="BV121" s="183"/>
      <c r="BW121" s="183"/>
      <c r="BX121" s="183"/>
      <c r="BY121" s="183"/>
      <c r="BZ121" s="183"/>
      <c r="CA121" s="183"/>
      <c r="CB121" s="183"/>
      <c r="CC121" s="183"/>
      <c r="CD121" s="183"/>
      <c r="CE121" s="183"/>
      <c r="CF121" s="183"/>
      <c r="CG121" s="183"/>
      <c r="CH121" s="183"/>
      <c r="CI121" s="183"/>
      <c r="CJ121" s="183"/>
      <c r="CK121" s="183"/>
      <c r="CL121" s="183"/>
      <c r="CM121" s="183"/>
      <c r="CN121" s="183"/>
      <c r="CO121" s="183"/>
      <c r="CP121" s="183"/>
      <c r="CQ121" s="184"/>
      <c r="CR121" s="111"/>
      <c r="CS121" s="108"/>
      <c r="CT121" s="177"/>
      <c r="CU121" s="177"/>
      <c r="CV121" s="177"/>
      <c r="CW121" s="177"/>
      <c r="CX121" s="177"/>
      <c r="CY121" s="177"/>
      <c r="CZ121" s="177"/>
      <c r="DA121" s="177"/>
      <c r="DB121" s="177"/>
      <c r="DC121" s="177"/>
      <c r="DD121" s="177"/>
      <c r="DE121" s="177"/>
      <c r="DF121" s="177"/>
      <c r="DG121" s="177"/>
      <c r="DH121" s="177"/>
      <c r="DI121" s="177"/>
      <c r="DJ121" s="178"/>
      <c r="DK121" s="109">
        <v>18</v>
      </c>
      <c r="DL121" s="106"/>
      <c r="DM121" s="106"/>
      <c r="DN121" s="94">
        <f>IF(ISNUMBER(入力!D45),1,"")</f>
        <v>1</v>
      </c>
      <c r="DO121" s="94"/>
      <c r="DP121" s="203" t="str">
        <f>IF(ISNUMBER(入力!D45),"70歳以上被用者月額変更","")</f>
        <v>70歳以上被用者月額変更</v>
      </c>
      <c r="DQ121" s="203"/>
      <c r="DR121" s="203"/>
      <c r="DS121" s="203"/>
      <c r="DT121" s="203"/>
      <c r="DU121" s="203"/>
      <c r="DV121" s="203"/>
      <c r="DW121" s="203"/>
      <c r="DX121" s="203"/>
      <c r="DY121" s="203"/>
      <c r="DZ121" s="203"/>
      <c r="EA121" s="203"/>
      <c r="EB121" s="203"/>
      <c r="EC121" s="203"/>
      <c r="ED121" s="203"/>
      <c r="EE121" s="203"/>
      <c r="EF121" s="203"/>
      <c r="EG121" s="203"/>
      <c r="EH121" s="203"/>
      <c r="EI121" s="203"/>
      <c r="EJ121" s="204"/>
    </row>
    <row r="122" spans="1:140" ht="3.75" customHeight="1">
      <c r="A122" s="115"/>
      <c r="B122" s="116"/>
      <c r="C122" s="116"/>
      <c r="D122" s="116"/>
      <c r="E122" s="117"/>
      <c r="F122" s="106">
        <v>5</v>
      </c>
      <c r="G122" s="106"/>
      <c r="H122" s="106"/>
      <c r="I122" s="94" t="s">
        <v>0</v>
      </c>
      <c r="J122" s="94"/>
      <c r="K122" s="94"/>
      <c r="L122" s="103">
        <f>IF(ISNUMBER(入力!D34),入力!G51,"")</f>
        <v>98</v>
      </c>
      <c r="M122" s="103"/>
      <c r="N122" s="103"/>
      <c r="O122" s="103"/>
      <c r="P122" s="103"/>
      <c r="Q122" s="103"/>
      <c r="R122" s="103"/>
      <c r="S122" s="103"/>
      <c r="T122" s="103"/>
      <c r="U122" s="103"/>
      <c r="V122" s="97" t="s">
        <v>2</v>
      </c>
      <c r="W122" s="97"/>
      <c r="X122" s="97"/>
      <c r="Y122" s="98"/>
      <c r="Z122" s="94" t="s">
        <v>1</v>
      </c>
      <c r="AA122" s="94"/>
      <c r="AB122" s="94"/>
      <c r="AC122" s="103">
        <f>IF(ISNUMBER(入力!D34),入力!G53,"")</f>
        <v>98</v>
      </c>
      <c r="AD122" s="103"/>
      <c r="AE122" s="103"/>
      <c r="AF122" s="103"/>
      <c r="AG122" s="103"/>
      <c r="AH122" s="103"/>
      <c r="AI122" s="103"/>
      <c r="AJ122" s="103"/>
      <c r="AK122" s="103"/>
      <c r="AL122" s="103"/>
      <c r="AM122" s="103"/>
      <c r="AN122" s="103"/>
      <c r="AO122" s="97" t="s">
        <v>2</v>
      </c>
      <c r="AP122" s="97"/>
      <c r="AQ122" s="97"/>
      <c r="AR122" s="98"/>
      <c r="AS122" s="109">
        <v>6</v>
      </c>
      <c r="AT122" s="106"/>
      <c r="AU122" s="173">
        <f>IF(ISNUMBER(入力!D35),入力!D35,"")</f>
        <v>42979</v>
      </c>
      <c r="AV122" s="173"/>
      <c r="AW122" s="173"/>
      <c r="AX122" s="173"/>
      <c r="AY122" s="173"/>
      <c r="AZ122" s="173"/>
      <c r="BA122" s="173"/>
      <c r="BB122" s="173"/>
      <c r="BC122" s="173"/>
      <c r="BD122" s="173"/>
      <c r="BE122" s="173"/>
      <c r="BF122" s="173"/>
      <c r="BG122" s="173"/>
      <c r="BH122" s="173"/>
      <c r="BI122" s="173"/>
      <c r="BJ122" s="173"/>
      <c r="BK122" s="174"/>
      <c r="BL122" s="109">
        <v>7</v>
      </c>
      <c r="BM122" s="106"/>
      <c r="BN122" s="185">
        <f>IF(ISNUMBER(入力!D36),入力!D36,"")</f>
        <v>43070</v>
      </c>
      <c r="BO122" s="185"/>
      <c r="BP122" s="185"/>
      <c r="BQ122" s="185"/>
      <c r="BR122" s="185"/>
      <c r="BS122" s="130" t="s">
        <v>63</v>
      </c>
      <c r="BT122" s="130"/>
      <c r="BU122" s="188" t="str">
        <f>IF(ISNUMBER(入力!D37),入力!I36,"")</f>
        <v>2.降給</v>
      </c>
      <c r="BV122" s="188"/>
      <c r="BW122" s="188"/>
      <c r="BX122" s="188"/>
      <c r="BY122" s="188"/>
      <c r="BZ122" s="188"/>
      <c r="CA122" s="188"/>
      <c r="CB122" s="188"/>
      <c r="CC122" s="188"/>
      <c r="CD122" s="188"/>
      <c r="CE122" s="188"/>
      <c r="CF122" s="189"/>
      <c r="CG122" s="109">
        <v>8</v>
      </c>
      <c r="CH122" s="106"/>
      <c r="CI122" s="185" t="str">
        <f>IF(ISNUMBER(入力!D52),入力!D52,"")</f>
        <v/>
      </c>
      <c r="CJ122" s="185"/>
      <c r="CK122" s="185"/>
      <c r="CL122" s="185"/>
      <c r="CM122" s="185"/>
      <c r="CN122" s="130" t="s">
        <v>63</v>
      </c>
      <c r="CO122" s="130"/>
      <c r="CP122" s="207" t="str">
        <f>IF(ISNUMBER(入力!D53),入力!D53,"")</f>
        <v/>
      </c>
      <c r="CQ122" s="207"/>
      <c r="CR122" s="207"/>
      <c r="CS122" s="207"/>
      <c r="CT122" s="207"/>
      <c r="CU122" s="207"/>
      <c r="CV122" s="207"/>
      <c r="CW122" s="207"/>
      <c r="CX122" s="207"/>
      <c r="CY122" s="207"/>
      <c r="CZ122" s="207"/>
      <c r="DA122" s="207"/>
      <c r="DB122" s="207"/>
      <c r="DC122" s="207"/>
      <c r="DD122" s="207"/>
      <c r="DE122" s="207"/>
      <c r="DF122" s="207"/>
      <c r="DG122" s="207"/>
      <c r="DH122" s="207"/>
      <c r="DI122" s="130" t="s">
        <v>65</v>
      </c>
      <c r="DJ122" s="131"/>
      <c r="DK122" s="110"/>
      <c r="DL122" s="107"/>
      <c r="DM122" s="107"/>
      <c r="DN122" s="95"/>
      <c r="DO122" s="9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6"/>
    </row>
    <row r="123" spans="1:140" ht="3.75" customHeight="1">
      <c r="A123" s="115"/>
      <c r="B123" s="116"/>
      <c r="C123" s="116"/>
      <c r="D123" s="116"/>
      <c r="E123" s="117"/>
      <c r="F123" s="107"/>
      <c r="G123" s="107"/>
      <c r="H123" s="107"/>
      <c r="I123" s="95"/>
      <c r="J123" s="95"/>
      <c r="K123" s="95"/>
      <c r="L123" s="104"/>
      <c r="M123" s="104"/>
      <c r="N123" s="104"/>
      <c r="O123" s="104"/>
      <c r="P123" s="104"/>
      <c r="Q123" s="104"/>
      <c r="R123" s="104"/>
      <c r="S123" s="104"/>
      <c r="T123" s="104"/>
      <c r="U123" s="104"/>
      <c r="V123" s="99"/>
      <c r="W123" s="99"/>
      <c r="X123" s="99"/>
      <c r="Y123" s="100"/>
      <c r="Z123" s="95"/>
      <c r="AA123" s="95"/>
      <c r="AB123" s="95"/>
      <c r="AC123" s="104"/>
      <c r="AD123" s="104"/>
      <c r="AE123" s="104"/>
      <c r="AF123" s="104"/>
      <c r="AG123" s="104"/>
      <c r="AH123" s="104"/>
      <c r="AI123" s="104"/>
      <c r="AJ123" s="104"/>
      <c r="AK123" s="104"/>
      <c r="AL123" s="104"/>
      <c r="AM123" s="104"/>
      <c r="AN123" s="104"/>
      <c r="AO123" s="99"/>
      <c r="AP123" s="99"/>
      <c r="AQ123" s="99"/>
      <c r="AR123" s="100"/>
      <c r="AS123" s="110"/>
      <c r="AT123" s="107"/>
      <c r="AU123" s="175"/>
      <c r="AV123" s="175"/>
      <c r="AW123" s="175"/>
      <c r="AX123" s="175"/>
      <c r="AY123" s="175"/>
      <c r="AZ123" s="175"/>
      <c r="BA123" s="175"/>
      <c r="BB123" s="175"/>
      <c r="BC123" s="175"/>
      <c r="BD123" s="175"/>
      <c r="BE123" s="175"/>
      <c r="BF123" s="175"/>
      <c r="BG123" s="175"/>
      <c r="BH123" s="175"/>
      <c r="BI123" s="175"/>
      <c r="BJ123" s="175"/>
      <c r="BK123" s="176"/>
      <c r="BL123" s="110"/>
      <c r="BM123" s="107"/>
      <c r="BN123" s="186"/>
      <c r="BO123" s="186"/>
      <c r="BP123" s="186"/>
      <c r="BQ123" s="186"/>
      <c r="BR123" s="186"/>
      <c r="BS123" s="132"/>
      <c r="BT123" s="132"/>
      <c r="BU123" s="190"/>
      <c r="BV123" s="190"/>
      <c r="BW123" s="190"/>
      <c r="BX123" s="190"/>
      <c r="BY123" s="190"/>
      <c r="BZ123" s="190"/>
      <c r="CA123" s="190"/>
      <c r="CB123" s="190"/>
      <c r="CC123" s="190"/>
      <c r="CD123" s="190"/>
      <c r="CE123" s="190"/>
      <c r="CF123" s="191"/>
      <c r="CG123" s="110"/>
      <c r="CH123" s="107"/>
      <c r="CI123" s="186"/>
      <c r="CJ123" s="186"/>
      <c r="CK123" s="186"/>
      <c r="CL123" s="186"/>
      <c r="CM123" s="186"/>
      <c r="CN123" s="132"/>
      <c r="CO123" s="132"/>
      <c r="CP123" s="208"/>
      <c r="CQ123" s="208"/>
      <c r="CR123" s="208"/>
      <c r="CS123" s="208"/>
      <c r="CT123" s="208"/>
      <c r="CU123" s="208"/>
      <c r="CV123" s="208"/>
      <c r="CW123" s="208"/>
      <c r="CX123" s="208"/>
      <c r="CY123" s="208"/>
      <c r="CZ123" s="208"/>
      <c r="DA123" s="208"/>
      <c r="DB123" s="208"/>
      <c r="DC123" s="208"/>
      <c r="DD123" s="208"/>
      <c r="DE123" s="208"/>
      <c r="DF123" s="208"/>
      <c r="DG123" s="208"/>
      <c r="DH123" s="208"/>
      <c r="DI123" s="132"/>
      <c r="DJ123" s="133"/>
      <c r="DK123" s="110"/>
      <c r="DL123" s="107"/>
      <c r="DM123" s="107"/>
      <c r="DN123" s="95"/>
      <c r="DO123" s="9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6"/>
    </row>
    <row r="124" spans="1:140" ht="3.75" customHeight="1">
      <c r="A124" s="115"/>
      <c r="B124" s="116"/>
      <c r="C124" s="116"/>
      <c r="D124" s="116"/>
      <c r="E124" s="117"/>
      <c r="F124" s="107"/>
      <c r="G124" s="107"/>
      <c r="H124" s="107"/>
      <c r="I124" s="95"/>
      <c r="J124" s="95"/>
      <c r="K124" s="95"/>
      <c r="L124" s="104"/>
      <c r="M124" s="104"/>
      <c r="N124" s="104"/>
      <c r="O124" s="104"/>
      <c r="P124" s="104"/>
      <c r="Q124" s="104"/>
      <c r="R124" s="104"/>
      <c r="S124" s="104"/>
      <c r="T124" s="104"/>
      <c r="U124" s="104"/>
      <c r="V124" s="99"/>
      <c r="W124" s="99"/>
      <c r="X124" s="99"/>
      <c r="Y124" s="100"/>
      <c r="Z124" s="95"/>
      <c r="AA124" s="95"/>
      <c r="AB124" s="95"/>
      <c r="AC124" s="104"/>
      <c r="AD124" s="104"/>
      <c r="AE124" s="104"/>
      <c r="AF124" s="104"/>
      <c r="AG124" s="104"/>
      <c r="AH124" s="104"/>
      <c r="AI124" s="104"/>
      <c r="AJ124" s="104"/>
      <c r="AK124" s="104"/>
      <c r="AL124" s="104"/>
      <c r="AM124" s="104"/>
      <c r="AN124" s="104"/>
      <c r="AO124" s="99"/>
      <c r="AP124" s="99"/>
      <c r="AQ124" s="99"/>
      <c r="AR124" s="100"/>
      <c r="AS124" s="110"/>
      <c r="AT124" s="107"/>
      <c r="AU124" s="175"/>
      <c r="AV124" s="175"/>
      <c r="AW124" s="175"/>
      <c r="AX124" s="175"/>
      <c r="AY124" s="175"/>
      <c r="AZ124" s="175"/>
      <c r="BA124" s="175"/>
      <c r="BB124" s="175"/>
      <c r="BC124" s="175"/>
      <c r="BD124" s="175"/>
      <c r="BE124" s="175"/>
      <c r="BF124" s="175"/>
      <c r="BG124" s="175"/>
      <c r="BH124" s="175"/>
      <c r="BI124" s="175"/>
      <c r="BJ124" s="175"/>
      <c r="BK124" s="176"/>
      <c r="BL124" s="110"/>
      <c r="BM124" s="107"/>
      <c r="BN124" s="186"/>
      <c r="BO124" s="186"/>
      <c r="BP124" s="186"/>
      <c r="BQ124" s="186"/>
      <c r="BR124" s="186"/>
      <c r="BS124" s="132"/>
      <c r="BT124" s="132"/>
      <c r="BU124" s="190"/>
      <c r="BV124" s="190"/>
      <c r="BW124" s="190"/>
      <c r="BX124" s="190"/>
      <c r="BY124" s="190"/>
      <c r="BZ124" s="190"/>
      <c r="CA124" s="190"/>
      <c r="CB124" s="190"/>
      <c r="CC124" s="190"/>
      <c r="CD124" s="190"/>
      <c r="CE124" s="190"/>
      <c r="CF124" s="191"/>
      <c r="CG124" s="110"/>
      <c r="CH124" s="107"/>
      <c r="CI124" s="186"/>
      <c r="CJ124" s="186"/>
      <c r="CK124" s="186"/>
      <c r="CL124" s="186"/>
      <c r="CM124" s="186"/>
      <c r="CN124" s="132"/>
      <c r="CO124" s="132"/>
      <c r="CP124" s="208"/>
      <c r="CQ124" s="208"/>
      <c r="CR124" s="208"/>
      <c r="CS124" s="208"/>
      <c r="CT124" s="208"/>
      <c r="CU124" s="208"/>
      <c r="CV124" s="208"/>
      <c r="CW124" s="208"/>
      <c r="CX124" s="208"/>
      <c r="CY124" s="208"/>
      <c r="CZ124" s="208"/>
      <c r="DA124" s="208"/>
      <c r="DB124" s="208"/>
      <c r="DC124" s="208"/>
      <c r="DD124" s="208"/>
      <c r="DE124" s="208"/>
      <c r="DF124" s="208"/>
      <c r="DG124" s="208"/>
      <c r="DH124" s="208"/>
      <c r="DI124" s="132"/>
      <c r="DJ124" s="133"/>
      <c r="DK124" s="110"/>
      <c r="DL124" s="107"/>
      <c r="DM124" s="107"/>
      <c r="DN124" s="95" t="str">
        <f>IF(ISNUMBER(入力!D47),2,"")</f>
        <v/>
      </c>
      <c r="DO124" s="95"/>
      <c r="DP124" s="205" t="str">
        <f>IF(ISNUMBER(入力!D47),"二以上勤務","")</f>
        <v/>
      </c>
      <c r="DQ124" s="205"/>
      <c r="DR124" s="205"/>
      <c r="DS124" s="205"/>
      <c r="DT124" s="205"/>
      <c r="DU124" s="205"/>
      <c r="DV124" s="205"/>
      <c r="DW124" s="205"/>
      <c r="DX124" s="205"/>
      <c r="DY124" s="205"/>
      <c r="DZ124" s="205"/>
      <c r="EA124" s="205"/>
      <c r="EB124" s="205"/>
      <c r="EC124" s="205"/>
      <c r="ED124" s="205"/>
      <c r="EE124" s="205"/>
      <c r="EF124" s="205"/>
      <c r="EG124" s="205"/>
      <c r="EH124" s="205"/>
      <c r="EI124" s="205"/>
      <c r="EJ124" s="206"/>
    </row>
    <row r="125" spans="1:140" ht="3.75" customHeight="1">
      <c r="A125" s="115"/>
      <c r="B125" s="116"/>
      <c r="C125" s="116"/>
      <c r="D125" s="116"/>
      <c r="E125" s="117"/>
      <c r="F125" s="107"/>
      <c r="G125" s="107"/>
      <c r="H125" s="107"/>
      <c r="I125" s="95"/>
      <c r="J125" s="95"/>
      <c r="K125" s="95"/>
      <c r="L125" s="104"/>
      <c r="M125" s="104"/>
      <c r="N125" s="104"/>
      <c r="O125" s="104"/>
      <c r="P125" s="104"/>
      <c r="Q125" s="104"/>
      <c r="R125" s="104"/>
      <c r="S125" s="104"/>
      <c r="T125" s="104"/>
      <c r="U125" s="104"/>
      <c r="V125" s="99"/>
      <c r="W125" s="99"/>
      <c r="X125" s="99"/>
      <c r="Y125" s="100"/>
      <c r="Z125" s="95"/>
      <c r="AA125" s="95"/>
      <c r="AB125" s="95"/>
      <c r="AC125" s="104"/>
      <c r="AD125" s="104"/>
      <c r="AE125" s="104"/>
      <c r="AF125" s="104"/>
      <c r="AG125" s="104"/>
      <c r="AH125" s="104"/>
      <c r="AI125" s="104"/>
      <c r="AJ125" s="104"/>
      <c r="AK125" s="104"/>
      <c r="AL125" s="104"/>
      <c r="AM125" s="104"/>
      <c r="AN125" s="104"/>
      <c r="AO125" s="99"/>
      <c r="AP125" s="99"/>
      <c r="AQ125" s="99"/>
      <c r="AR125" s="100"/>
      <c r="AS125" s="110"/>
      <c r="AT125" s="107"/>
      <c r="AU125" s="175"/>
      <c r="AV125" s="175"/>
      <c r="AW125" s="175"/>
      <c r="AX125" s="175"/>
      <c r="AY125" s="175"/>
      <c r="AZ125" s="175"/>
      <c r="BA125" s="175"/>
      <c r="BB125" s="175"/>
      <c r="BC125" s="175"/>
      <c r="BD125" s="175"/>
      <c r="BE125" s="175"/>
      <c r="BF125" s="175"/>
      <c r="BG125" s="175"/>
      <c r="BH125" s="175"/>
      <c r="BI125" s="175"/>
      <c r="BJ125" s="175"/>
      <c r="BK125" s="176"/>
      <c r="BL125" s="110"/>
      <c r="BM125" s="107"/>
      <c r="BN125" s="186"/>
      <c r="BO125" s="186"/>
      <c r="BP125" s="186"/>
      <c r="BQ125" s="186"/>
      <c r="BR125" s="186"/>
      <c r="BS125" s="132"/>
      <c r="BT125" s="132"/>
      <c r="BU125" s="190"/>
      <c r="BV125" s="190"/>
      <c r="BW125" s="190"/>
      <c r="BX125" s="190"/>
      <c r="BY125" s="190"/>
      <c r="BZ125" s="190"/>
      <c r="CA125" s="190"/>
      <c r="CB125" s="190"/>
      <c r="CC125" s="190"/>
      <c r="CD125" s="190"/>
      <c r="CE125" s="190"/>
      <c r="CF125" s="191"/>
      <c r="CG125" s="110"/>
      <c r="CH125" s="107"/>
      <c r="CI125" s="186"/>
      <c r="CJ125" s="186"/>
      <c r="CK125" s="186"/>
      <c r="CL125" s="186"/>
      <c r="CM125" s="186"/>
      <c r="CN125" s="132"/>
      <c r="CO125" s="132"/>
      <c r="CP125" s="208"/>
      <c r="CQ125" s="208"/>
      <c r="CR125" s="208"/>
      <c r="CS125" s="208"/>
      <c r="CT125" s="208"/>
      <c r="CU125" s="208"/>
      <c r="CV125" s="208"/>
      <c r="CW125" s="208"/>
      <c r="CX125" s="208"/>
      <c r="CY125" s="208"/>
      <c r="CZ125" s="208"/>
      <c r="DA125" s="208"/>
      <c r="DB125" s="208"/>
      <c r="DC125" s="208"/>
      <c r="DD125" s="208"/>
      <c r="DE125" s="208"/>
      <c r="DF125" s="208"/>
      <c r="DG125" s="208"/>
      <c r="DH125" s="208"/>
      <c r="DI125" s="132"/>
      <c r="DJ125" s="133"/>
      <c r="DK125" s="110"/>
      <c r="DL125" s="107"/>
      <c r="DM125" s="107"/>
      <c r="DN125" s="95"/>
      <c r="DO125" s="9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6"/>
    </row>
    <row r="126" spans="1:140" ht="3.75" customHeight="1">
      <c r="A126" s="115"/>
      <c r="B126" s="116"/>
      <c r="C126" s="116"/>
      <c r="D126" s="116"/>
      <c r="E126" s="117"/>
      <c r="F126" s="108"/>
      <c r="G126" s="108"/>
      <c r="H126" s="108"/>
      <c r="I126" s="96"/>
      <c r="J126" s="96"/>
      <c r="K126" s="96"/>
      <c r="L126" s="105"/>
      <c r="M126" s="105"/>
      <c r="N126" s="105"/>
      <c r="O126" s="105"/>
      <c r="P126" s="105"/>
      <c r="Q126" s="105"/>
      <c r="R126" s="105"/>
      <c r="S126" s="105"/>
      <c r="T126" s="105"/>
      <c r="U126" s="105"/>
      <c r="V126" s="101"/>
      <c r="W126" s="101"/>
      <c r="X126" s="101"/>
      <c r="Y126" s="102"/>
      <c r="Z126" s="96"/>
      <c r="AA126" s="96"/>
      <c r="AB126" s="96"/>
      <c r="AC126" s="105"/>
      <c r="AD126" s="105"/>
      <c r="AE126" s="105"/>
      <c r="AF126" s="105"/>
      <c r="AG126" s="105"/>
      <c r="AH126" s="105"/>
      <c r="AI126" s="105"/>
      <c r="AJ126" s="105"/>
      <c r="AK126" s="105"/>
      <c r="AL126" s="105"/>
      <c r="AM126" s="105"/>
      <c r="AN126" s="105"/>
      <c r="AO126" s="101"/>
      <c r="AP126" s="101"/>
      <c r="AQ126" s="101"/>
      <c r="AR126" s="102"/>
      <c r="AS126" s="111"/>
      <c r="AT126" s="108"/>
      <c r="AU126" s="177"/>
      <c r="AV126" s="177"/>
      <c r="AW126" s="177"/>
      <c r="AX126" s="177"/>
      <c r="AY126" s="177"/>
      <c r="AZ126" s="177"/>
      <c r="BA126" s="177"/>
      <c r="BB126" s="177"/>
      <c r="BC126" s="177"/>
      <c r="BD126" s="177"/>
      <c r="BE126" s="177"/>
      <c r="BF126" s="177"/>
      <c r="BG126" s="177"/>
      <c r="BH126" s="177"/>
      <c r="BI126" s="177"/>
      <c r="BJ126" s="177"/>
      <c r="BK126" s="178"/>
      <c r="BL126" s="111"/>
      <c r="BM126" s="108"/>
      <c r="BN126" s="187"/>
      <c r="BO126" s="187"/>
      <c r="BP126" s="187"/>
      <c r="BQ126" s="187"/>
      <c r="BR126" s="187"/>
      <c r="BS126" s="134"/>
      <c r="BT126" s="134"/>
      <c r="BU126" s="192"/>
      <c r="BV126" s="192"/>
      <c r="BW126" s="192"/>
      <c r="BX126" s="192"/>
      <c r="BY126" s="192"/>
      <c r="BZ126" s="192"/>
      <c r="CA126" s="192"/>
      <c r="CB126" s="192"/>
      <c r="CC126" s="192"/>
      <c r="CD126" s="192"/>
      <c r="CE126" s="192"/>
      <c r="CF126" s="193"/>
      <c r="CG126" s="111"/>
      <c r="CH126" s="108"/>
      <c r="CI126" s="187"/>
      <c r="CJ126" s="187"/>
      <c r="CK126" s="187"/>
      <c r="CL126" s="187"/>
      <c r="CM126" s="187"/>
      <c r="CN126" s="134"/>
      <c r="CO126" s="134"/>
      <c r="CP126" s="209"/>
      <c r="CQ126" s="209"/>
      <c r="CR126" s="209"/>
      <c r="CS126" s="209"/>
      <c r="CT126" s="209"/>
      <c r="CU126" s="209"/>
      <c r="CV126" s="209"/>
      <c r="CW126" s="209"/>
      <c r="CX126" s="209"/>
      <c r="CY126" s="209"/>
      <c r="CZ126" s="209"/>
      <c r="DA126" s="209"/>
      <c r="DB126" s="209"/>
      <c r="DC126" s="209"/>
      <c r="DD126" s="209"/>
      <c r="DE126" s="209"/>
      <c r="DF126" s="209"/>
      <c r="DG126" s="209"/>
      <c r="DH126" s="209"/>
      <c r="DI126" s="134"/>
      <c r="DJ126" s="135"/>
      <c r="DK126" s="110"/>
      <c r="DL126" s="107"/>
      <c r="DM126" s="107"/>
      <c r="DN126" s="95"/>
      <c r="DO126" s="9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6"/>
    </row>
    <row r="127" spans="1:140" ht="3.75" customHeight="1">
      <c r="A127" s="115"/>
      <c r="B127" s="116"/>
      <c r="C127" s="116"/>
      <c r="D127" s="116"/>
      <c r="E127" s="117"/>
      <c r="F127" s="106">
        <v>9</v>
      </c>
      <c r="G127" s="106"/>
      <c r="H127" s="106"/>
      <c r="I127" s="185">
        <f>IF(ISNUMBER(入力!D36),入力!I38,"")</f>
        <v>43070</v>
      </c>
      <c r="J127" s="185"/>
      <c r="K127" s="185"/>
      <c r="L127" s="185"/>
      <c r="M127" s="130" t="s">
        <v>63</v>
      </c>
      <c r="N127" s="131"/>
      <c r="O127" s="109">
        <v>10</v>
      </c>
      <c r="P127" s="106"/>
      <c r="Q127" s="106"/>
      <c r="R127" s="103">
        <f>IF(ISNUMBER(入力!D38),入力!D38,"")</f>
        <v>30</v>
      </c>
      <c r="S127" s="103"/>
      <c r="T127" s="103"/>
      <c r="U127" s="103"/>
      <c r="V127" s="130" t="s">
        <v>64</v>
      </c>
      <c r="W127" s="131"/>
      <c r="X127" s="109">
        <v>11</v>
      </c>
      <c r="Y127" s="106"/>
      <c r="Z127" s="106"/>
      <c r="AA127" s="127">
        <f>IF(ISNUMBER(入力!D41),入力!D41,"")</f>
        <v>50000</v>
      </c>
      <c r="AB127" s="127"/>
      <c r="AC127" s="127"/>
      <c r="AD127" s="127"/>
      <c r="AE127" s="127"/>
      <c r="AF127" s="127"/>
      <c r="AG127" s="127"/>
      <c r="AH127" s="127"/>
      <c r="AI127" s="127"/>
      <c r="AJ127" s="127"/>
      <c r="AK127" s="127"/>
      <c r="AL127" s="127"/>
      <c r="AM127" s="127"/>
      <c r="AN127" s="127"/>
      <c r="AO127" s="127"/>
      <c r="AP127" s="127"/>
      <c r="AQ127" s="130" t="s">
        <v>65</v>
      </c>
      <c r="AR127" s="131"/>
      <c r="AS127" s="109">
        <v>12</v>
      </c>
      <c r="AT127" s="106"/>
      <c r="AU127" s="106"/>
      <c r="AV127" s="127" t="str">
        <f>IF(ISNUMBER(入力!D54),入力!D54,"")</f>
        <v/>
      </c>
      <c r="AW127" s="127"/>
      <c r="AX127" s="127"/>
      <c r="AY127" s="127"/>
      <c r="AZ127" s="127"/>
      <c r="BA127" s="127"/>
      <c r="BB127" s="127"/>
      <c r="BC127" s="127"/>
      <c r="BD127" s="127"/>
      <c r="BE127" s="127"/>
      <c r="BF127" s="127"/>
      <c r="BG127" s="127"/>
      <c r="BH127" s="127"/>
      <c r="BI127" s="127"/>
      <c r="BJ127" s="130" t="s">
        <v>65</v>
      </c>
      <c r="BK127" s="131"/>
      <c r="BL127" s="109">
        <v>13</v>
      </c>
      <c r="BM127" s="106"/>
      <c r="BN127" s="106"/>
      <c r="BO127" s="127">
        <f>IF(ISNUMBER(入力!D41),入力!G41,"")</f>
        <v>50000</v>
      </c>
      <c r="BP127" s="127"/>
      <c r="BQ127" s="127"/>
      <c r="BR127" s="127"/>
      <c r="BS127" s="127"/>
      <c r="BT127" s="127"/>
      <c r="BU127" s="127"/>
      <c r="BV127" s="127"/>
      <c r="BW127" s="127"/>
      <c r="BX127" s="127"/>
      <c r="BY127" s="127"/>
      <c r="BZ127" s="127"/>
      <c r="CA127" s="127"/>
      <c r="CB127" s="127"/>
      <c r="CC127" s="127"/>
      <c r="CD127" s="127"/>
      <c r="CE127" s="130" t="s">
        <v>65</v>
      </c>
      <c r="CF127" s="131"/>
      <c r="CG127" s="109">
        <v>14</v>
      </c>
      <c r="CH127" s="106"/>
      <c r="CI127" s="106"/>
      <c r="CJ127" s="127">
        <f>IF(ISNUMBER(入力!D41),入力!I42,"")</f>
        <v>150000</v>
      </c>
      <c r="CK127" s="127"/>
      <c r="CL127" s="127"/>
      <c r="CM127" s="127"/>
      <c r="CN127" s="127"/>
      <c r="CO127" s="127"/>
      <c r="CP127" s="127"/>
      <c r="CQ127" s="127"/>
      <c r="CR127" s="127"/>
      <c r="CS127" s="127"/>
      <c r="CT127" s="127"/>
      <c r="CU127" s="127"/>
      <c r="CV127" s="127"/>
      <c r="CW127" s="127"/>
      <c r="CX127" s="127"/>
      <c r="CY127" s="127"/>
      <c r="CZ127" s="130" t="s">
        <v>65</v>
      </c>
      <c r="DA127" s="131"/>
      <c r="DB127" s="222" t="s">
        <v>0</v>
      </c>
      <c r="DC127" s="223"/>
      <c r="DD127" s="218">
        <f>IF(ISNUMBER(入力!D41),入力!H48,"")</f>
        <v>58</v>
      </c>
      <c r="DE127" s="218"/>
      <c r="DF127" s="218"/>
      <c r="DG127" s="218"/>
      <c r="DH127" s="218"/>
      <c r="DI127" s="218"/>
      <c r="DJ127" s="219"/>
      <c r="DK127" s="110"/>
      <c r="DL127" s="107"/>
      <c r="DM127" s="107"/>
      <c r="DN127" s="95" t="str">
        <f>IF(ISNUMBER(入力!D48),3,"")</f>
        <v/>
      </c>
      <c r="DO127" s="95"/>
      <c r="DP127" s="205" t="str">
        <f>IF(ISNUMBER(入力!D48),"短時間労働者(特定適用事業所","")</f>
        <v/>
      </c>
      <c r="DQ127" s="205"/>
      <c r="DR127" s="205"/>
      <c r="DS127" s="205"/>
      <c r="DT127" s="205"/>
      <c r="DU127" s="205"/>
      <c r="DV127" s="205"/>
      <c r="DW127" s="205"/>
      <c r="DX127" s="205"/>
      <c r="DY127" s="205"/>
      <c r="DZ127" s="205"/>
      <c r="EA127" s="205"/>
      <c r="EB127" s="205"/>
      <c r="EC127" s="205"/>
      <c r="ED127" s="205"/>
      <c r="EE127" s="205"/>
      <c r="EF127" s="205"/>
      <c r="EG127" s="205"/>
      <c r="EH127" s="205"/>
      <c r="EI127" s="205"/>
      <c r="EJ127" s="206"/>
    </row>
    <row r="128" spans="1:140" ht="3.75" customHeight="1">
      <c r="A128" s="115"/>
      <c r="B128" s="116"/>
      <c r="C128" s="116"/>
      <c r="D128" s="116"/>
      <c r="E128" s="117"/>
      <c r="F128" s="107"/>
      <c r="G128" s="107"/>
      <c r="H128" s="107"/>
      <c r="I128" s="186"/>
      <c r="J128" s="186"/>
      <c r="K128" s="186"/>
      <c r="L128" s="186"/>
      <c r="M128" s="132"/>
      <c r="N128" s="133"/>
      <c r="O128" s="110"/>
      <c r="P128" s="107"/>
      <c r="Q128" s="107"/>
      <c r="R128" s="104"/>
      <c r="S128" s="104"/>
      <c r="T128" s="104"/>
      <c r="U128" s="104"/>
      <c r="V128" s="132"/>
      <c r="W128" s="133"/>
      <c r="X128" s="110"/>
      <c r="Y128" s="107"/>
      <c r="Z128" s="107"/>
      <c r="AA128" s="128"/>
      <c r="AB128" s="128"/>
      <c r="AC128" s="128"/>
      <c r="AD128" s="128"/>
      <c r="AE128" s="128"/>
      <c r="AF128" s="128"/>
      <c r="AG128" s="128"/>
      <c r="AH128" s="128"/>
      <c r="AI128" s="128"/>
      <c r="AJ128" s="128"/>
      <c r="AK128" s="128"/>
      <c r="AL128" s="128"/>
      <c r="AM128" s="128"/>
      <c r="AN128" s="128"/>
      <c r="AO128" s="128"/>
      <c r="AP128" s="128"/>
      <c r="AQ128" s="132"/>
      <c r="AR128" s="133"/>
      <c r="AS128" s="110"/>
      <c r="AT128" s="107"/>
      <c r="AU128" s="107"/>
      <c r="AV128" s="128"/>
      <c r="AW128" s="128"/>
      <c r="AX128" s="128"/>
      <c r="AY128" s="128"/>
      <c r="AZ128" s="128"/>
      <c r="BA128" s="128"/>
      <c r="BB128" s="128"/>
      <c r="BC128" s="128"/>
      <c r="BD128" s="128"/>
      <c r="BE128" s="128"/>
      <c r="BF128" s="128"/>
      <c r="BG128" s="128"/>
      <c r="BH128" s="128"/>
      <c r="BI128" s="128"/>
      <c r="BJ128" s="132"/>
      <c r="BK128" s="133"/>
      <c r="BL128" s="110"/>
      <c r="BM128" s="107"/>
      <c r="BN128" s="107"/>
      <c r="BO128" s="128"/>
      <c r="BP128" s="128"/>
      <c r="BQ128" s="128"/>
      <c r="BR128" s="128"/>
      <c r="BS128" s="128"/>
      <c r="BT128" s="128"/>
      <c r="BU128" s="128"/>
      <c r="BV128" s="128"/>
      <c r="BW128" s="128"/>
      <c r="BX128" s="128"/>
      <c r="BY128" s="128"/>
      <c r="BZ128" s="128"/>
      <c r="CA128" s="128"/>
      <c r="CB128" s="128"/>
      <c r="CC128" s="128"/>
      <c r="CD128" s="128"/>
      <c r="CE128" s="132"/>
      <c r="CF128" s="133"/>
      <c r="CG128" s="110"/>
      <c r="CH128" s="107"/>
      <c r="CI128" s="107"/>
      <c r="CJ128" s="128"/>
      <c r="CK128" s="128"/>
      <c r="CL128" s="128"/>
      <c r="CM128" s="128"/>
      <c r="CN128" s="128"/>
      <c r="CO128" s="128"/>
      <c r="CP128" s="128"/>
      <c r="CQ128" s="128"/>
      <c r="CR128" s="128"/>
      <c r="CS128" s="128"/>
      <c r="CT128" s="128"/>
      <c r="CU128" s="128"/>
      <c r="CV128" s="128"/>
      <c r="CW128" s="128"/>
      <c r="CX128" s="128"/>
      <c r="CY128" s="128"/>
      <c r="CZ128" s="132"/>
      <c r="DA128" s="133"/>
      <c r="DB128" s="224"/>
      <c r="DC128" s="225"/>
      <c r="DD128" s="220"/>
      <c r="DE128" s="220"/>
      <c r="DF128" s="220"/>
      <c r="DG128" s="220"/>
      <c r="DH128" s="220"/>
      <c r="DI128" s="220"/>
      <c r="DJ128" s="221"/>
      <c r="DK128" s="110"/>
      <c r="DL128" s="107"/>
      <c r="DM128" s="107"/>
      <c r="DN128" s="95"/>
      <c r="DO128" s="9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6"/>
    </row>
    <row r="129" spans="1:140" ht="3.75" customHeight="1">
      <c r="A129" s="115"/>
      <c r="B129" s="116"/>
      <c r="C129" s="116"/>
      <c r="D129" s="116"/>
      <c r="E129" s="117"/>
      <c r="F129" s="107"/>
      <c r="G129" s="107"/>
      <c r="H129" s="107"/>
      <c r="I129" s="186"/>
      <c r="J129" s="186"/>
      <c r="K129" s="186"/>
      <c r="L129" s="186"/>
      <c r="M129" s="132"/>
      <c r="N129" s="133"/>
      <c r="O129" s="110"/>
      <c r="P129" s="107"/>
      <c r="Q129" s="107"/>
      <c r="R129" s="104"/>
      <c r="S129" s="104"/>
      <c r="T129" s="104"/>
      <c r="U129" s="104"/>
      <c r="V129" s="132"/>
      <c r="W129" s="133"/>
      <c r="X129" s="110"/>
      <c r="Y129" s="107"/>
      <c r="Z129" s="107"/>
      <c r="AA129" s="128"/>
      <c r="AB129" s="128"/>
      <c r="AC129" s="128"/>
      <c r="AD129" s="128"/>
      <c r="AE129" s="128"/>
      <c r="AF129" s="128"/>
      <c r="AG129" s="128"/>
      <c r="AH129" s="128"/>
      <c r="AI129" s="128"/>
      <c r="AJ129" s="128"/>
      <c r="AK129" s="128"/>
      <c r="AL129" s="128"/>
      <c r="AM129" s="128"/>
      <c r="AN129" s="128"/>
      <c r="AO129" s="128"/>
      <c r="AP129" s="128"/>
      <c r="AQ129" s="132"/>
      <c r="AR129" s="133"/>
      <c r="AS129" s="110"/>
      <c r="AT129" s="107"/>
      <c r="AU129" s="107"/>
      <c r="AV129" s="128"/>
      <c r="AW129" s="128"/>
      <c r="AX129" s="128"/>
      <c r="AY129" s="128"/>
      <c r="AZ129" s="128"/>
      <c r="BA129" s="128"/>
      <c r="BB129" s="128"/>
      <c r="BC129" s="128"/>
      <c r="BD129" s="128"/>
      <c r="BE129" s="128"/>
      <c r="BF129" s="128"/>
      <c r="BG129" s="128"/>
      <c r="BH129" s="128"/>
      <c r="BI129" s="128"/>
      <c r="BJ129" s="132"/>
      <c r="BK129" s="133"/>
      <c r="BL129" s="110"/>
      <c r="BM129" s="107"/>
      <c r="BN129" s="107"/>
      <c r="BO129" s="128"/>
      <c r="BP129" s="128"/>
      <c r="BQ129" s="128"/>
      <c r="BR129" s="128"/>
      <c r="BS129" s="128"/>
      <c r="BT129" s="128"/>
      <c r="BU129" s="128"/>
      <c r="BV129" s="128"/>
      <c r="BW129" s="128"/>
      <c r="BX129" s="128"/>
      <c r="BY129" s="128"/>
      <c r="BZ129" s="128"/>
      <c r="CA129" s="128"/>
      <c r="CB129" s="128"/>
      <c r="CC129" s="128"/>
      <c r="CD129" s="128"/>
      <c r="CE129" s="132"/>
      <c r="CF129" s="133"/>
      <c r="CG129" s="110"/>
      <c r="CH129" s="107"/>
      <c r="CI129" s="107"/>
      <c r="CJ129" s="128"/>
      <c r="CK129" s="128"/>
      <c r="CL129" s="128"/>
      <c r="CM129" s="128"/>
      <c r="CN129" s="128"/>
      <c r="CO129" s="128"/>
      <c r="CP129" s="128"/>
      <c r="CQ129" s="128"/>
      <c r="CR129" s="128"/>
      <c r="CS129" s="128"/>
      <c r="CT129" s="128"/>
      <c r="CU129" s="128"/>
      <c r="CV129" s="128"/>
      <c r="CW129" s="128"/>
      <c r="CX129" s="128"/>
      <c r="CY129" s="128"/>
      <c r="CZ129" s="132"/>
      <c r="DA129" s="133"/>
      <c r="DB129" s="224"/>
      <c r="DC129" s="225"/>
      <c r="DD129" s="220"/>
      <c r="DE129" s="220"/>
      <c r="DF129" s="220"/>
      <c r="DG129" s="220"/>
      <c r="DH129" s="220"/>
      <c r="DI129" s="220"/>
      <c r="DJ129" s="221"/>
      <c r="DK129" s="110"/>
      <c r="DL129" s="107"/>
      <c r="DM129" s="107"/>
      <c r="DN129" s="95"/>
      <c r="DO129" s="9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6"/>
    </row>
    <row r="130" spans="1:140" ht="3.75" customHeight="1">
      <c r="A130" s="115"/>
      <c r="B130" s="116"/>
      <c r="C130" s="116"/>
      <c r="D130" s="116"/>
      <c r="E130" s="117"/>
      <c r="F130" s="107"/>
      <c r="G130" s="107"/>
      <c r="H130" s="107"/>
      <c r="I130" s="186"/>
      <c r="J130" s="186"/>
      <c r="K130" s="186"/>
      <c r="L130" s="186"/>
      <c r="M130" s="132"/>
      <c r="N130" s="133"/>
      <c r="O130" s="110"/>
      <c r="P130" s="107"/>
      <c r="Q130" s="107"/>
      <c r="R130" s="104"/>
      <c r="S130" s="104"/>
      <c r="T130" s="104"/>
      <c r="U130" s="104"/>
      <c r="V130" s="132"/>
      <c r="W130" s="133"/>
      <c r="X130" s="110"/>
      <c r="Y130" s="107"/>
      <c r="Z130" s="107"/>
      <c r="AA130" s="128"/>
      <c r="AB130" s="128"/>
      <c r="AC130" s="128"/>
      <c r="AD130" s="128"/>
      <c r="AE130" s="128"/>
      <c r="AF130" s="128"/>
      <c r="AG130" s="128"/>
      <c r="AH130" s="128"/>
      <c r="AI130" s="128"/>
      <c r="AJ130" s="128"/>
      <c r="AK130" s="128"/>
      <c r="AL130" s="128"/>
      <c r="AM130" s="128"/>
      <c r="AN130" s="128"/>
      <c r="AO130" s="128"/>
      <c r="AP130" s="128"/>
      <c r="AQ130" s="132"/>
      <c r="AR130" s="133"/>
      <c r="AS130" s="110"/>
      <c r="AT130" s="107"/>
      <c r="AU130" s="107"/>
      <c r="AV130" s="128"/>
      <c r="AW130" s="128"/>
      <c r="AX130" s="128"/>
      <c r="AY130" s="128"/>
      <c r="AZ130" s="128"/>
      <c r="BA130" s="128"/>
      <c r="BB130" s="128"/>
      <c r="BC130" s="128"/>
      <c r="BD130" s="128"/>
      <c r="BE130" s="128"/>
      <c r="BF130" s="128"/>
      <c r="BG130" s="128"/>
      <c r="BH130" s="128"/>
      <c r="BI130" s="128"/>
      <c r="BJ130" s="132"/>
      <c r="BK130" s="133"/>
      <c r="BL130" s="110"/>
      <c r="BM130" s="107"/>
      <c r="BN130" s="107"/>
      <c r="BO130" s="128"/>
      <c r="BP130" s="128"/>
      <c r="BQ130" s="128"/>
      <c r="BR130" s="128"/>
      <c r="BS130" s="128"/>
      <c r="BT130" s="128"/>
      <c r="BU130" s="128"/>
      <c r="BV130" s="128"/>
      <c r="BW130" s="128"/>
      <c r="BX130" s="128"/>
      <c r="BY130" s="128"/>
      <c r="BZ130" s="128"/>
      <c r="CA130" s="128"/>
      <c r="CB130" s="128"/>
      <c r="CC130" s="128"/>
      <c r="CD130" s="128"/>
      <c r="CE130" s="132"/>
      <c r="CF130" s="133"/>
      <c r="CG130" s="110"/>
      <c r="CH130" s="107"/>
      <c r="CI130" s="107"/>
      <c r="CJ130" s="128"/>
      <c r="CK130" s="128"/>
      <c r="CL130" s="128"/>
      <c r="CM130" s="128"/>
      <c r="CN130" s="128"/>
      <c r="CO130" s="128"/>
      <c r="CP130" s="128"/>
      <c r="CQ130" s="128"/>
      <c r="CR130" s="128"/>
      <c r="CS130" s="128"/>
      <c r="CT130" s="128"/>
      <c r="CU130" s="128"/>
      <c r="CV130" s="128"/>
      <c r="CW130" s="128"/>
      <c r="CX130" s="128"/>
      <c r="CY130" s="128"/>
      <c r="CZ130" s="132"/>
      <c r="DA130" s="133"/>
      <c r="DB130" s="224"/>
      <c r="DC130" s="225"/>
      <c r="DD130" s="220"/>
      <c r="DE130" s="220"/>
      <c r="DF130" s="220"/>
      <c r="DG130" s="220"/>
      <c r="DH130" s="220"/>
      <c r="DI130" s="220"/>
      <c r="DJ130" s="221"/>
      <c r="DK130" s="110"/>
      <c r="DL130" s="107"/>
      <c r="DM130" s="107"/>
      <c r="DN130" s="95">
        <v>4</v>
      </c>
      <c r="DO130" s="95"/>
      <c r="DP130" s="205" t="s">
        <v>69</v>
      </c>
      <c r="DQ130" s="205"/>
      <c r="DR130" s="205"/>
      <c r="DS130" s="205"/>
      <c r="DT130" s="205"/>
      <c r="DU130" s="205"/>
      <c r="DV130" s="205"/>
      <c r="DW130" s="205"/>
      <c r="DX130" s="205"/>
      <c r="DY130" s="205"/>
      <c r="DZ130" s="205"/>
      <c r="EA130" s="205"/>
      <c r="EB130" s="205"/>
      <c r="EC130" s="205"/>
      <c r="ED130" s="205"/>
      <c r="EE130" s="205"/>
      <c r="EF130" s="205"/>
      <c r="EG130" s="205"/>
      <c r="EH130" s="205"/>
      <c r="EI130" s="205"/>
      <c r="EJ130" s="206"/>
    </row>
    <row r="131" spans="1:140" ht="3.75" customHeight="1">
      <c r="A131" s="115"/>
      <c r="B131" s="116"/>
      <c r="C131" s="116"/>
      <c r="D131" s="116"/>
      <c r="E131" s="117"/>
      <c r="F131" s="108"/>
      <c r="G131" s="108"/>
      <c r="H131" s="108"/>
      <c r="I131" s="187"/>
      <c r="J131" s="187"/>
      <c r="K131" s="187"/>
      <c r="L131" s="187"/>
      <c r="M131" s="134"/>
      <c r="N131" s="135"/>
      <c r="O131" s="111"/>
      <c r="P131" s="108"/>
      <c r="Q131" s="108"/>
      <c r="R131" s="105"/>
      <c r="S131" s="105"/>
      <c r="T131" s="105"/>
      <c r="U131" s="105"/>
      <c r="V131" s="134"/>
      <c r="W131" s="135"/>
      <c r="X131" s="111"/>
      <c r="Y131" s="108"/>
      <c r="Z131" s="108"/>
      <c r="AA131" s="129"/>
      <c r="AB131" s="129"/>
      <c r="AC131" s="129"/>
      <c r="AD131" s="129"/>
      <c r="AE131" s="129"/>
      <c r="AF131" s="129"/>
      <c r="AG131" s="129"/>
      <c r="AH131" s="129"/>
      <c r="AI131" s="129"/>
      <c r="AJ131" s="129"/>
      <c r="AK131" s="129"/>
      <c r="AL131" s="129"/>
      <c r="AM131" s="129"/>
      <c r="AN131" s="129"/>
      <c r="AO131" s="129"/>
      <c r="AP131" s="129"/>
      <c r="AQ131" s="134"/>
      <c r="AR131" s="135"/>
      <c r="AS131" s="111"/>
      <c r="AT131" s="108"/>
      <c r="AU131" s="108"/>
      <c r="AV131" s="129"/>
      <c r="AW131" s="129"/>
      <c r="AX131" s="129"/>
      <c r="AY131" s="129"/>
      <c r="AZ131" s="129"/>
      <c r="BA131" s="129"/>
      <c r="BB131" s="129"/>
      <c r="BC131" s="129"/>
      <c r="BD131" s="129"/>
      <c r="BE131" s="129"/>
      <c r="BF131" s="129"/>
      <c r="BG131" s="129"/>
      <c r="BH131" s="129"/>
      <c r="BI131" s="129"/>
      <c r="BJ131" s="134"/>
      <c r="BK131" s="135"/>
      <c r="BL131" s="111"/>
      <c r="BM131" s="108"/>
      <c r="BN131" s="108"/>
      <c r="BO131" s="129"/>
      <c r="BP131" s="129"/>
      <c r="BQ131" s="129"/>
      <c r="BR131" s="129"/>
      <c r="BS131" s="129"/>
      <c r="BT131" s="129"/>
      <c r="BU131" s="129"/>
      <c r="BV131" s="129"/>
      <c r="BW131" s="129"/>
      <c r="BX131" s="129"/>
      <c r="BY131" s="129"/>
      <c r="BZ131" s="129"/>
      <c r="CA131" s="129"/>
      <c r="CB131" s="129"/>
      <c r="CC131" s="129"/>
      <c r="CD131" s="129"/>
      <c r="CE131" s="134"/>
      <c r="CF131" s="135"/>
      <c r="CG131" s="111"/>
      <c r="CH131" s="108"/>
      <c r="CI131" s="108"/>
      <c r="CJ131" s="129"/>
      <c r="CK131" s="129"/>
      <c r="CL131" s="129"/>
      <c r="CM131" s="129"/>
      <c r="CN131" s="129"/>
      <c r="CO131" s="129"/>
      <c r="CP131" s="129"/>
      <c r="CQ131" s="129"/>
      <c r="CR131" s="129"/>
      <c r="CS131" s="129"/>
      <c r="CT131" s="129"/>
      <c r="CU131" s="129"/>
      <c r="CV131" s="129"/>
      <c r="CW131" s="129"/>
      <c r="CX131" s="129"/>
      <c r="CY131" s="129"/>
      <c r="CZ131" s="134"/>
      <c r="DA131" s="135"/>
      <c r="DB131" s="224"/>
      <c r="DC131" s="225"/>
      <c r="DD131" s="220"/>
      <c r="DE131" s="220"/>
      <c r="DF131" s="220"/>
      <c r="DG131" s="220"/>
      <c r="DH131" s="220"/>
      <c r="DI131" s="220"/>
      <c r="DJ131" s="221"/>
      <c r="DK131" s="110"/>
      <c r="DL131" s="107"/>
      <c r="DM131" s="107"/>
      <c r="DN131" s="95"/>
      <c r="DO131" s="9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6"/>
    </row>
    <row r="132" spans="1:140" ht="3.75" customHeight="1">
      <c r="A132" s="115"/>
      <c r="B132" s="116"/>
      <c r="C132" s="116"/>
      <c r="D132" s="116"/>
      <c r="E132" s="117"/>
      <c r="F132" s="106"/>
      <c r="G132" s="106"/>
      <c r="H132" s="106"/>
      <c r="I132" s="185">
        <f>IF(ISNUMBER(入力!D36),入力!I39,"")</f>
        <v>43101</v>
      </c>
      <c r="J132" s="185"/>
      <c r="K132" s="185"/>
      <c r="L132" s="185"/>
      <c r="M132" s="130" t="s">
        <v>63</v>
      </c>
      <c r="N132" s="131"/>
      <c r="O132" s="109"/>
      <c r="P132" s="106"/>
      <c r="Q132" s="106"/>
      <c r="R132" s="103">
        <f>IF(ISNUMBER(入力!D39),入力!D39,"")</f>
        <v>31</v>
      </c>
      <c r="S132" s="103"/>
      <c r="T132" s="103"/>
      <c r="U132" s="103"/>
      <c r="V132" s="130" t="s">
        <v>64</v>
      </c>
      <c r="W132" s="131"/>
      <c r="X132" s="109"/>
      <c r="Y132" s="106"/>
      <c r="Z132" s="106"/>
      <c r="AA132" s="127">
        <f>IF(ISNUMBER(入力!D42),入力!D42,"")</f>
        <v>50000</v>
      </c>
      <c r="AB132" s="127"/>
      <c r="AC132" s="127"/>
      <c r="AD132" s="127"/>
      <c r="AE132" s="127"/>
      <c r="AF132" s="127"/>
      <c r="AG132" s="127"/>
      <c r="AH132" s="127"/>
      <c r="AI132" s="127"/>
      <c r="AJ132" s="127"/>
      <c r="AK132" s="127"/>
      <c r="AL132" s="127"/>
      <c r="AM132" s="127"/>
      <c r="AN132" s="127"/>
      <c r="AO132" s="127"/>
      <c r="AP132" s="127"/>
      <c r="AQ132" s="130" t="s">
        <v>65</v>
      </c>
      <c r="AR132" s="131"/>
      <c r="AS132" s="109"/>
      <c r="AT132" s="106"/>
      <c r="AU132" s="106"/>
      <c r="AV132" s="127" t="str">
        <f>IF(ISNUMBER(入力!D55),入力!D55,"")</f>
        <v/>
      </c>
      <c r="AW132" s="127"/>
      <c r="AX132" s="127"/>
      <c r="AY132" s="127"/>
      <c r="AZ132" s="127"/>
      <c r="BA132" s="127"/>
      <c r="BB132" s="127"/>
      <c r="BC132" s="127"/>
      <c r="BD132" s="127"/>
      <c r="BE132" s="127"/>
      <c r="BF132" s="127"/>
      <c r="BG132" s="127"/>
      <c r="BH132" s="127"/>
      <c r="BI132" s="127"/>
      <c r="BJ132" s="130" t="s">
        <v>65</v>
      </c>
      <c r="BK132" s="131"/>
      <c r="BL132" s="109"/>
      <c r="BM132" s="106"/>
      <c r="BN132" s="106"/>
      <c r="BO132" s="127">
        <f>IF(ISNUMBER(入力!D42),入力!G42,"")</f>
        <v>50000</v>
      </c>
      <c r="BP132" s="127"/>
      <c r="BQ132" s="127"/>
      <c r="BR132" s="127"/>
      <c r="BS132" s="127"/>
      <c r="BT132" s="127"/>
      <c r="BU132" s="127"/>
      <c r="BV132" s="127"/>
      <c r="BW132" s="127"/>
      <c r="BX132" s="127"/>
      <c r="BY132" s="127"/>
      <c r="BZ132" s="127"/>
      <c r="CA132" s="127"/>
      <c r="CB132" s="127"/>
      <c r="CC132" s="127"/>
      <c r="CD132" s="127"/>
      <c r="CE132" s="130" t="s">
        <v>65</v>
      </c>
      <c r="CF132" s="131"/>
      <c r="CG132" s="109">
        <v>15</v>
      </c>
      <c r="CH132" s="106"/>
      <c r="CI132" s="106"/>
      <c r="CJ132" s="127">
        <f>IF(ISNUMBER(入力!D41),入力!I43,"")</f>
        <v>50000</v>
      </c>
      <c r="CK132" s="127"/>
      <c r="CL132" s="127"/>
      <c r="CM132" s="127"/>
      <c r="CN132" s="127"/>
      <c r="CO132" s="127"/>
      <c r="CP132" s="127"/>
      <c r="CQ132" s="127"/>
      <c r="CR132" s="127"/>
      <c r="CS132" s="127"/>
      <c r="CT132" s="127"/>
      <c r="CU132" s="127"/>
      <c r="CV132" s="127"/>
      <c r="CW132" s="127"/>
      <c r="CX132" s="127"/>
      <c r="CY132" s="127"/>
      <c r="CZ132" s="130" t="s">
        <v>65</v>
      </c>
      <c r="DA132" s="131"/>
      <c r="DB132" s="224"/>
      <c r="DC132" s="225"/>
      <c r="DD132" s="220"/>
      <c r="DE132" s="220"/>
      <c r="DF132" s="220"/>
      <c r="DG132" s="220"/>
      <c r="DH132" s="220"/>
      <c r="DI132" s="220"/>
      <c r="DJ132" s="221"/>
      <c r="DK132" s="110"/>
      <c r="DL132" s="107"/>
      <c r="DM132" s="107"/>
      <c r="DN132" s="95"/>
      <c r="DO132" s="9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6"/>
    </row>
    <row r="133" spans="1:140" ht="3.75" customHeight="1">
      <c r="A133" s="115"/>
      <c r="B133" s="116"/>
      <c r="C133" s="116"/>
      <c r="D133" s="116"/>
      <c r="E133" s="117"/>
      <c r="F133" s="107"/>
      <c r="G133" s="107"/>
      <c r="H133" s="107"/>
      <c r="I133" s="186"/>
      <c r="J133" s="186"/>
      <c r="K133" s="186"/>
      <c r="L133" s="186"/>
      <c r="M133" s="132"/>
      <c r="N133" s="133"/>
      <c r="O133" s="110"/>
      <c r="P133" s="107"/>
      <c r="Q133" s="107"/>
      <c r="R133" s="104"/>
      <c r="S133" s="104"/>
      <c r="T133" s="104"/>
      <c r="U133" s="104"/>
      <c r="V133" s="132"/>
      <c r="W133" s="133"/>
      <c r="X133" s="110"/>
      <c r="Y133" s="107"/>
      <c r="Z133" s="107"/>
      <c r="AA133" s="128"/>
      <c r="AB133" s="128"/>
      <c r="AC133" s="128"/>
      <c r="AD133" s="128"/>
      <c r="AE133" s="128"/>
      <c r="AF133" s="128"/>
      <c r="AG133" s="128"/>
      <c r="AH133" s="128"/>
      <c r="AI133" s="128"/>
      <c r="AJ133" s="128"/>
      <c r="AK133" s="128"/>
      <c r="AL133" s="128"/>
      <c r="AM133" s="128"/>
      <c r="AN133" s="128"/>
      <c r="AO133" s="128"/>
      <c r="AP133" s="128"/>
      <c r="AQ133" s="132"/>
      <c r="AR133" s="133"/>
      <c r="AS133" s="110"/>
      <c r="AT133" s="107"/>
      <c r="AU133" s="107"/>
      <c r="AV133" s="128"/>
      <c r="AW133" s="128"/>
      <c r="AX133" s="128"/>
      <c r="AY133" s="128"/>
      <c r="AZ133" s="128"/>
      <c r="BA133" s="128"/>
      <c r="BB133" s="128"/>
      <c r="BC133" s="128"/>
      <c r="BD133" s="128"/>
      <c r="BE133" s="128"/>
      <c r="BF133" s="128"/>
      <c r="BG133" s="128"/>
      <c r="BH133" s="128"/>
      <c r="BI133" s="128"/>
      <c r="BJ133" s="132"/>
      <c r="BK133" s="133"/>
      <c r="BL133" s="110"/>
      <c r="BM133" s="107"/>
      <c r="BN133" s="107"/>
      <c r="BO133" s="128"/>
      <c r="BP133" s="128"/>
      <c r="BQ133" s="128"/>
      <c r="BR133" s="128"/>
      <c r="BS133" s="128"/>
      <c r="BT133" s="128"/>
      <c r="BU133" s="128"/>
      <c r="BV133" s="128"/>
      <c r="BW133" s="128"/>
      <c r="BX133" s="128"/>
      <c r="BY133" s="128"/>
      <c r="BZ133" s="128"/>
      <c r="CA133" s="128"/>
      <c r="CB133" s="128"/>
      <c r="CC133" s="128"/>
      <c r="CD133" s="128"/>
      <c r="CE133" s="132"/>
      <c r="CF133" s="133"/>
      <c r="CG133" s="110"/>
      <c r="CH133" s="107"/>
      <c r="CI133" s="107"/>
      <c r="CJ133" s="128"/>
      <c r="CK133" s="128"/>
      <c r="CL133" s="128"/>
      <c r="CM133" s="128"/>
      <c r="CN133" s="128"/>
      <c r="CO133" s="128"/>
      <c r="CP133" s="128"/>
      <c r="CQ133" s="128"/>
      <c r="CR133" s="128"/>
      <c r="CS133" s="128"/>
      <c r="CT133" s="128"/>
      <c r="CU133" s="128"/>
      <c r="CV133" s="128"/>
      <c r="CW133" s="128"/>
      <c r="CX133" s="128"/>
      <c r="CY133" s="128"/>
      <c r="CZ133" s="132"/>
      <c r="DA133" s="133"/>
      <c r="DB133" s="224"/>
      <c r="DC133" s="225"/>
      <c r="DD133" s="214" t="s">
        <v>2</v>
      </c>
      <c r="DE133" s="214"/>
      <c r="DF133" s="214"/>
      <c r="DG133" s="214"/>
      <c r="DH133" s="214"/>
      <c r="DI133" s="214"/>
      <c r="DJ133" s="215"/>
      <c r="DK133" s="110"/>
      <c r="DL133" s="107"/>
      <c r="DM133" s="107"/>
      <c r="DN133" s="95"/>
      <c r="DO133" s="95"/>
      <c r="DP133" s="205" t="str">
        <f>IF(ISTEXT(入力!D44),入力!D44,"")</f>
        <v>基本給減</v>
      </c>
      <c r="DQ133" s="205"/>
      <c r="DR133" s="205"/>
      <c r="DS133" s="205"/>
      <c r="DT133" s="205"/>
      <c r="DU133" s="205"/>
      <c r="DV133" s="205"/>
      <c r="DW133" s="205"/>
      <c r="DX133" s="205"/>
      <c r="DY133" s="205"/>
      <c r="DZ133" s="205"/>
      <c r="EA133" s="205"/>
      <c r="EB133" s="205"/>
      <c r="EC133" s="205"/>
      <c r="ED133" s="205"/>
      <c r="EE133" s="205"/>
      <c r="EF133" s="205"/>
      <c r="EG133" s="205"/>
      <c r="EH133" s="205"/>
      <c r="EI133" s="205"/>
      <c r="EJ133" s="206"/>
    </row>
    <row r="134" spans="1:140" ht="3.75" customHeight="1">
      <c r="A134" s="115"/>
      <c r="B134" s="116"/>
      <c r="C134" s="116"/>
      <c r="D134" s="116"/>
      <c r="E134" s="117"/>
      <c r="F134" s="107"/>
      <c r="G134" s="107"/>
      <c r="H134" s="107"/>
      <c r="I134" s="186"/>
      <c r="J134" s="186"/>
      <c r="K134" s="186"/>
      <c r="L134" s="186"/>
      <c r="M134" s="132"/>
      <c r="N134" s="133"/>
      <c r="O134" s="110"/>
      <c r="P134" s="107"/>
      <c r="Q134" s="107"/>
      <c r="R134" s="104"/>
      <c r="S134" s="104"/>
      <c r="T134" s="104"/>
      <c r="U134" s="104"/>
      <c r="V134" s="132"/>
      <c r="W134" s="133"/>
      <c r="X134" s="110"/>
      <c r="Y134" s="107"/>
      <c r="Z134" s="107"/>
      <c r="AA134" s="128"/>
      <c r="AB134" s="128"/>
      <c r="AC134" s="128"/>
      <c r="AD134" s="128"/>
      <c r="AE134" s="128"/>
      <c r="AF134" s="128"/>
      <c r="AG134" s="128"/>
      <c r="AH134" s="128"/>
      <c r="AI134" s="128"/>
      <c r="AJ134" s="128"/>
      <c r="AK134" s="128"/>
      <c r="AL134" s="128"/>
      <c r="AM134" s="128"/>
      <c r="AN134" s="128"/>
      <c r="AO134" s="128"/>
      <c r="AP134" s="128"/>
      <c r="AQ134" s="132"/>
      <c r="AR134" s="133"/>
      <c r="AS134" s="110"/>
      <c r="AT134" s="107"/>
      <c r="AU134" s="107"/>
      <c r="AV134" s="128"/>
      <c r="AW134" s="128"/>
      <c r="AX134" s="128"/>
      <c r="AY134" s="128"/>
      <c r="AZ134" s="128"/>
      <c r="BA134" s="128"/>
      <c r="BB134" s="128"/>
      <c r="BC134" s="128"/>
      <c r="BD134" s="128"/>
      <c r="BE134" s="128"/>
      <c r="BF134" s="128"/>
      <c r="BG134" s="128"/>
      <c r="BH134" s="128"/>
      <c r="BI134" s="128"/>
      <c r="BJ134" s="132"/>
      <c r="BK134" s="133"/>
      <c r="BL134" s="110"/>
      <c r="BM134" s="107"/>
      <c r="BN134" s="107"/>
      <c r="BO134" s="128"/>
      <c r="BP134" s="128"/>
      <c r="BQ134" s="128"/>
      <c r="BR134" s="128"/>
      <c r="BS134" s="128"/>
      <c r="BT134" s="128"/>
      <c r="BU134" s="128"/>
      <c r="BV134" s="128"/>
      <c r="BW134" s="128"/>
      <c r="BX134" s="128"/>
      <c r="BY134" s="128"/>
      <c r="BZ134" s="128"/>
      <c r="CA134" s="128"/>
      <c r="CB134" s="128"/>
      <c r="CC134" s="128"/>
      <c r="CD134" s="128"/>
      <c r="CE134" s="132"/>
      <c r="CF134" s="133"/>
      <c r="CG134" s="110"/>
      <c r="CH134" s="107"/>
      <c r="CI134" s="107"/>
      <c r="CJ134" s="128"/>
      <c r="CK134" s="128"/>
      <c r="CL134" s="128"/>
      <c r="CM134" s="128"/>
      <c r="CN134" s="128"/>
      <c r="CO134" s="128"/>
      <c r="CP134" s="128"/>
      <c r="CQ134" s="128"/>
      <c r="CR134" s="128"/>
      <c r="CS134" s="128"/>
      <c r="CT134" s="128"/>
      <c r="CU134" s="128"/>
      <c r="CV134" s="128"/>
      <c r="CW134" s="128"/>
      <c r="CX134" s="128"/>
      <c r="CY134" s="128"/>
      <c r="CZ134" s="132"/>
      <c r="DA134" s="133"/>
      <c r="DB134" s="224"/>
      <c r="DC134" s="225"/>
      <c r="DD134" s="214"/>
      <c r="DE134" s="214"/>
      <c r="DF134" s="214"/>
      <c r="DG134" s="214"/>
      <c r="DH134" s="214"/>
      <c r="DI134" s="214"/>
      <c r="DJ134" s="215"/>
      <c r="DK134" s="110"/>
      <c r="DL134" s="107"/>
      <c r="DM134" s="107"/>
      <c r="DN134" s="95"/>
      <c r="DO134" s="95"/>
      <c r="DP134" s="205"/>
      <c r="DQ134" s="205"/>
      <c r="DR134" s="205"/>
      <c r="DS134" s="205"/>
      <c r="DT134" s="205"/>
      <c r="DU134" s="205"/>
      <c r="DV134" s="205"/>
      <c r="DW134" s="205"/>
      <c r="DX134" s="205"/>
      <c r="DY134" s="205"/>
      <c r="DZ134" s="205"/>
      <c r="EA134" s="205"/>
      <c r="EB134" s="205"/>
      <c r="EC134" s="205"/>
      <c r="ED134" s="205"/>
      <c r="EE134" s="205"/>
      <c r="EF134" s="205"/>
      <c r="EG134" s="205"/>
      <c r="EH134" s="205"/>
      <c r="EI134" s="205"/>
      <c r="EJ134" s="206"/>
    </row>
    <row r="135" spans="1:140" ht="3.75" customHeight="1">
      <c r="A135" s="115"/>
      <c r="B135" s="116"/>
      <c r="C135" s="116"/>
      <c r="D135" s="116"/>
      <c r="E135" s="117"/>
      <c r="F135" s="107"/>
      <c r="G135" s="107"/>
      <c r="H135" s="107"/>
      <c r="I135" s="186"/>
      <c r="J135" s="186"/>
      <c r="K135" s="186"/>
      <c r="L135" s="186"/>
      <c r="M135" s="132"/>
      <c r="N135" s="133"/>
      <c r="O135" s="110"/>
      <c r="P135" s="107"/>
      <c r="Q135" s="107"/>
      <c r="R135" s="104"/>
      <c r="S135" s="104"/>
      <c r="T135" s="104"/>
      <c r="U135" s="104"/>
      <c r="V135" s="132"/>
      <c r="W135" s="133"/>
      <c r="X135" s="110"/>
      <c r="Y135" s="107"/>
      <c r="Z135" s="107"/>
      <c r="AA135" s="128"/>
      <c r="AB135" s="128"/>
      <c r="AC135" s="128"/>
      <c r="AD135" s="128"/>
      <c r="AE135" s="128"/>
      <c r="AF135" s="128"/>
      <c r="AG135" s="128"/>
      <c r="AH135" s="128"/>
      <c r="AI135" s="128"/>
      <c r="AJ135" s="128"/>
      <c r="AK135" s="128"/>
      <c r="AL135" s="128"/>
      <c r="AM135" s="128"/>
      <c r="AN135" s="128"/>
      <c r="AO135" s="128"/>
      <c r="AP135" s="128"/>
      <c r="AQ135" s="132"/>
      <c r="AR135" s="133"/>
      <c r="AS135" s="110"/>
      <c r="AT135" s="107"/>
      <c r="AU135" s="107"/>
      <c r="AV135" s="128"/>
      <c r="AW135" s="128"/>
      <c r="AX135" s="128"/>
      <c r="AY135" s="128"/>
      <c r="AZ135" s="128"/>
      <c r="BA135" s="128"/>
      <c r="BB135" s="128"/>
      <c r="BC135" s="128"/>
      <c r="BD135" s="128"/>
      <c r="BE135" s="128"/>
      <c r="BF135" s="128"/>
      <c r="BG135" s="128"/>
      <c r="BH135" s="128"/>
      <c r="BI135" s="128"/>
      <c r="BJ135" s="132"/>
      <c r="BK135" s="133"/>
      <c r="BL135" s="110"/>
      <c r="BM135" s="107"/>
      <c r="BN135" s="107"/>
      <c r="BO135" s="128"/>
      <c r="BP135" s="128"/>
      <c r="BQ135" s="128"/>
      <c r="BR135" s="128"/>
      <c r="BS135" s="128"/>
      <c r="BT135" s="128"/>
      <c r="BU135" s="128"/>
      <c r="BV135" s="128"/>
      <c r="BW135" s="128"/>
      <c r="BX135" s="128"/>
      <c r="BY135" s="128"/>
      <c r="BZ135" s="128"/>
      <c r="CA135" s="128"/>
      <c r="CB135" s="128"/>
      <c r="CC135" s="128"/>
      <c r="CD135" s="128"/>
      <c r="CE135" s="132"/>
      <c r="CF135" s="133"/>
      <c r="CG135" s="110"/>
      <c r="CH135" s="107"/>
      <c r="CI135" s="107"/>
      <c r="CJ135" s="128"/>
      <c r="CK135" s="128"/>
      <c r="CL135" s="128"/>
      <c r="CM135" s="128"/>
      <c r="CN135" s="128"/>
      <c r="CO135" s="128"/>
      <c r="CP135" s="128"/>
      <c r="CQ135" s="128"/>
      <c r="CR135" s="128"/>
      <c r="CS135" s="128"/>
      <c r="CT135" s="128"/>
      <c r="CU135" s="128"/>
      <c r="CV135" s="128"/>
      <c r="CW135" s="128"/>
      <c r="CX135" s="128"/>
      <c r="CY135" s="128"/>
      <c r="CZ135" s="132"/>
      <c r="DA135" s="133"/>
      <c r="DB135" s="222" t="s">
        <v>67</v>
      </c>
      <c r="DC135" s="223"/>
      <c r="DD135" s="218">
        <f>IF(ISNUMBER(入力!D41),入力!H49,"")</f>
        <v>88</v>
      </c>
      <c r="DE135" s="218"/>
      <c r="DF135" s="218"/>
      <c r="DG135" s="218"/>
      <c r="DH135" s="218"/>
      <c r="DI135" s="218"/>
      <c r="DJ135" s="219"/>
      <c r="DK135" s="110"/>
      <c r="DL135" s="107"/>
      <c r="DM135" s="107"/>
      <c r="DN135" s="95"/>
      <c r="DO135" s="9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6"/>
    </row>
    <row r="136" spans="1:140" ht="3.75" customHeight="1">
      <c r="A136" s="115"/>
      <c r="B136" s="116"/>
      <c r="C136" s="116"/>
      <c r="D136" s="116"/>
      <c r="E136" s="117"/>
      <c r="F136" s="108"/>
      <c r="G136" s="108"/>
      <c r="H136" s="108"/>
      <c r="I136" s="187"/>
      <c r="J136" s="187"/>
      <c r="K136" s="187"/>
      <c r="L136" s="187"/>
      <c r="M136" s="134"/>
      <c r="N136" s="135"/>
      <c r="O136" s="111"/>
      <c r="P136" s="108"/>
      <c r="Q136" s="108"/>
      <c r="R136" s="105"/>
      <c r="S136" s="105"/>
      <c r="T136" s="105"/>
      <c r="U136" s="105"/>
      <c r="V136" s="134"/>
      <c r="W136" s="135"/>
      <c r="X136" s="111"/>
      <c r="Y136" s="108"/>
      <c r="Z136" s="108"/>
      <c r="AA136" s="129"/>
      <c r="AB136" s="129"/>
      <c r="AC136" s="129"/>
      <c r="AD136" s="129"/>
      <c r="AE136" s="129"/>
      <c r="AF136" s="129"/>
      <c r="AG136" s="129"/>
      <c r="AH136" s="129"/>
      <c r="AI136" s="129"/>
      <c r="AJ136" s="129"/>
      <c r="AK136" s="129"/>
      <c r="AL136" s="129"/>
      <c r="AM136" s="129"/>
      <c r="AN136" s="129"/>
      <c r="AO136" s="129"/>
      <c r="AP136" s="129"/>
      <c r="AQ136" s="134"/>
      <c r="AR136" s="135"/>
      <c r="AS136" s="111"/>
      <c r="AT136" s="108"/>
      <c r="AU136" s="108"/>
      <c r="AV136" s="129"/>
      <c r="AW136" s="129"/>
      <c r="AX136" s="129"/>
      <c r="AY136" s="129"/>
      <c r="AZ136" s="129"/>
      <c r="BA136" s="129"/>
      <c r="BB136" s="129"/>
      <c r="BC136" s="129"/>
      <c r="BD136" s="129"/>
      <c r="BE136" s="129"/>
      <c r="BF136" s="129"/>
      <c r="BG136" s="129"/>
      <c r="BH136" s="129"/>
      <c r="BI136" s="129"/>
      <c r="BJ136" s="134"/>
      <c r="BK136" s="135"/>
      <c r="BL136" s="111"/>
      <c r="BM136" s="108"/>
      <c r="BN136" s="108"/>
      <c r="BO136" s="129"/>
      <c r="BP136" s="129"/>
      <c r="BQ136" s="129"/>
      <c r="BR136" s="129"/>
      <c r="BS136" s="129"/>
      <c r="BT136" s="129"/>
      <c r="BU136" s="129"/>
      <c r="BV136" s="129"/>
      <c r="BW136" s="129"/>
      <c r="BX136" s="129"/>
      <c r="BY136" s="129"/>
      <c r="BZ136" s="129"/>
      <c r="CA136" s="129"/>
      <c r="CB136" s="129"/>
      <c r="CC136" s="129"/>
      <c r="CD136" s="129"/>
      <c r="CE136" s="134"/>
      <c r="CF136" s="135"/>
      <c r="CG136" s="111"/>
      <c r="CH136" s="108"/>
      <c r="CI136" s="108"/>
      <c r="CJ136" s="129"/>
      <c r="CK136" s="129"/>
      <c r="CL136" s="129"/>
      <c r="CM136" s="129"/>
      <c r="CN136" s="129"/>
      <c r="CO136" s="129"/>
      <c r="CP136" s="129"/>
      <c r="CQ136" s="129"/>
      <c r="CR136" s="129"/>
      <c r="CS136" s="129"/>
      <c r="CT136" s="129"/>
      <c r="CU136" s="129"/>
      <c r="CV136" s="129"/>
      <c r="CW136" s="129"/>
      <c r="CX136" s="129"/>
      <c r="CY136" s="129"/>
      <c r="CZ136" s="134"/>
      <c r="DA136" s="135"/>
      <c r="DB136" s="224"/>
      <c r="DC136" s="225"/>
      <c r="DD136" s="220"/>
      <c r="DE136" s="220"/>
      <c r="DF136" s="220"/>
      <c r="DG136" s="220"/>
      <c r="DH136" s="220"/>
      <c r="DI136" s="220"/>
      <c r="DJ136" s="221"/>
      <c r="DK136" s="110"/>
      <c r="DL136" s="107"/>
      <c r="DM136" s="107"/>
      <c r="DN136" s="95" t="str">
        <f>IF(ISNUMBER(入力!D49),5,"")</f>
        <v/>
      </c>
      <c r="DO136" s="95"/>
      <c r="DP136" s="205" t="str">
        <f>IF(ISNUMBER(入力!D49),"健康保険のみ月額変更","")</f>
        <v/>
      </c>
      <c r="DQ136" s="205"/>
      <c r="DR136" s="205"/>
      <c r="DS136" s="205"/>
      <c r="DT136" s="205"/>
      <c r="DU136" s="205"/>
      <c r="DV136" s="205"/>
      <c r="DW136" s="205"/>
      <c r="DX136" s="205"/>
      <c r="DY136" s="205"/>
      <c r="DZ136" s="205"/>
      <c r="EA136" s="205"/>
      <c r="EB136" s="205"/>
      <c r="EC136" s="205"/>
      <c r="ED136" s="205"/>
      <c r="EE136" s="205"/>
      <c r="EF136" s="205"/>
      <c r="EG136" s="205"/>
      <c r="EH136" s="205"/>
      <c r="EI136" s="205"/>
      <c r="EJ136" s="206"/>
    </row>
    <row r="137" spans="1:140" ht="3.75" customHeight="1">
      <c r="A137" s="115"/>
      <c r="B137" s="116"/>
      <c r="C137" s="116"/>
      <c r="D137" s="116"/>
      <c r="E137" s="117"/>
      <c r="F137" s="106"/>
      <c r="G137" s="106"/>
      <c r="H137" s="106"/>
      <c r="I137" s="185">
        <f>IF(ISNUMBER(入力!D36),入力!I40,"")</f>
        <v>43132</v>
      </c>
      <c r="J137" s="185"/>
      <c r="K137" s="185"/>
      <c r="L137" s="185"/>
      <c r="M137" s="130" t="s">
        <v>63</v>
      </c>
      <c r="N137" s="131"/>
      <c r="O137" s="109"/>
      <c r="P137" s="106"/>
      <c r="Q137" s="106"/>
      <c r="R137" s="103">
        <f>IF(ISNUMBER(入力!D40),入力!D40,"")</f>
        <v>31</v>
      </c>
      <c r="S137" s="103"/>
      <c r="T137" s="103"/>
      <c r="U137" s="103"/>
      <c r="V137" s="130" t="s">
        <v>64</v>
      </c>
      <c r="W137" s="131"/>
      <c r="X137" s="109"/>
      <c r="Y137" s="106"/>
      <c r="Z137" s="106"/>
      <c r="AA137" s="127">
        <f>IF(ISNUMBER(入力!D43),入力!D43,"")</f>
        <v>50000</v>
      </c>
      <c r="AB137" s="127"/>
      <c r="AC137" s="127"/>
      <c r="AD137" s="127"/>
      <c r="AE137" s="127"/>
      <c r="AF137" s="127"/>
      <c r="AG137" s="127"/>
      <c r="AH137" s="127"/>
      <c r="AI137" s="127"/>
      <c r="AJ137" s="127"/>
      <c r="AK137" s="127"/>
      <c r="AL137" s="127"/>
      <c r="AM137" s="127"/>
      <c r="AN137" s="127"/>
      <c r="AO137" s="127"/>
      <c r="AP137" s="127"/>
      <c r="AQ137" s="130" t="s">
        <v>65</v>
      </c>
      <c r="AR137" s="131"/>
      <c r="AS137" s="109"/>
      <c r="AT137" s="106"/>
      <c r="AU137" s="106"/>
      <c r="AV137" s="127" t="str">
        <f>IF(ISNUMBER(入力!D56),入力!D56,"")</f>
        <v/>
      </c>
      <c r="AW137" s="127"/>
      <c r="AX137" s="127"/>
      <c r="AY137" s="127"/>
      <c r="AZ137" s="127"/>
      <c r="BA137" s="127"/>
      <c r="BB137" s="127"/>
      <c r="BC137" s="127"/>
      <c r="BD137" s="127"/>
      <c r="BE137" s="127"/>
      <c r="BF137" s="127"/>
      <c r="BG137" s="127"/>
      <c r="BH137" s="127"/>
      <c r="BI137" s="127"/>
      <c r="BJ137" s="130" t="s">
        <v>65</v>
      </c>
      <c r="BK137" s="131"/>
      <c r="BL137" s="109"/>
      <c r="BM137" s="106"/>
      <c r="BN137" s="106"/>
      <c r="BO137" s="127">
        <f>IF(ISNUMBER(入力!D43),入力!G43,"")</f>
        <v>50000</v>
      </c>
      <c r="BP137" s="127"/>
      <c r="BQ137" s="127"/>
      <c r="BR137" s="127"/>
      <c r="BS137" s="127"/>
      <c r="BT137" s="127"/>
      <c r="BU137" s="127"/>
      <c r="BV137" s="127"/>
      <c r="BW137" s="127"/>
      <c r="BX137" s="127"/>
      <c r="BY137" s="127"/>
      <c r="BZ137" s="127"/>
      <c r="CA137" s="127"/>
      <c r="CB137" s="127"/>
      <c r="CC137" s="127"/>
      <c r="CD137" s="127"/>
      <c r="CE137" s="130" t="s">
        <v>65</v>
      </c>
      <c r="CF137" s="131"/>
      <c r="CG137" s="109">
        <v>16</v>
      </c>
      <c r="CH137" s="106"/>
      <c r="CI137" s="106"/>
      <c r="CJ137" s="127" t="str">
        <f>IF(ISNUMBER(入力!D53),入力!I45,"")</f>
        <v/>
      </c>
      <c r="CK137" s="127"/>
      <c r="CL137" s="127"/>
      <c r="CM137" s="127"/>
      <c r="CN137" s="127"/>
      <c r="CO137" s="127"/>
      <c r="CP137" s="127"/>
      <c r="CQ137" s="127"/>
      <c r="CR137" s="127"/>
      <c r="CS137" s="127"/>
      <c r="CT137" s="127"/>
      <c r="CU137" s="127"/>
      <c r="CV137" s="127"/>
      <c r="CW137" s="127"/>
      <c r="CX137" s="127"/>
      <c r="CY137" s="127"/>
      <c r="CZ137" s="130" t="s">
        <v>65</v>
      </c>
      <c r="DA137" s="131"/>
      <c r="DB137" s="224"/>
      <c r="DC137" s="225"/>
      <c r="DD137" s="220"/>
      <c r="DE137" s="220"/>
      <c r="DF137" s="220"/>
      <c r="DG137" s="220"/>
      <c r="DH137" s="220"/>
      <c r="DI137" s="220"/>
      <c r="DJ137" s="221"/>
      <c r="DK137" s="110"/>
      <c r="DL137" s="107"/>
      <c r="DM137" s="107"/>
      <c r="DN137" s="95"/>
      <c r="DO137" s="9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6"/>
    </row>
    <row r="138" spans="1:140" ht="3.75" customHeight="1">
      <c r="A138" s="115"/>
      <c r="B138" s="116"/>
      <c r="C138" s="116"/>
      <c r="D138" s="116"/>
      <c r="E138" s="117"/>
      <c r="F138" s="107"/>
      <c r="G138" s="107"/>
      <c r="H138" s="107"/>
      <c r="I138" s="186"/>
      <c r="J138" s="186"/>
      <c r="K138" s="186"/>
      <c r="L138" s="186"/>
      <c r="M138" s="132"/>
      <c r="N138" s="133"/>
      <c r="O138" s="110"/>
      <c r="P138" s="107"/>
      <c r="Q138" s="107"/>
      <c r="R138" s="104"/>
      <c r="S138" s="104"/>
      <c r="T138" s="104"/>
      <c r="U138" s="104"/>
      <c r="V138" s="132"/>
      <c r="W138" s="133"/>
      <c r="X138" s="110"/>
      <c r="Y138" s="107"/>
      <c r="Z138" s="107"/>
      <c r="AA138" s="128"/>
      <c r="AB138" s="128"/>
      <c r="AC138" s="128"/>
      <c r="AD138" s="128"/>
      <c r="AE138" s="128"/>
      <c r="AF138" s="128"/>
      <c r="AG138" s="128"/>
      <c r="AH138" s="128"/>
      <c r="AI138" s="128"/>
      <c r="AJ138" s="128"/>
      <c r="AK138" s="128"/>
      <c r="AL138" s="128"/>
      <c r="AM138" s="128"/>
      <c r="AN138" s="128"/>
      <c r="AO138" s="128"/>
      <c r="AP138" s="128"/>
      <c r="AQ138" s="132"/>
      <c r="AR138" s="133"/>
      <c r="AS138" s="110"/>
      <c r="AT138" s="107"/>
      <c r="AU138" s="107"/>
      <c r="AV138" s="128"/>
      <c r="AW138" s="128"/>
      <c r="AX138" s="128"/>
      <c r="AY138" s="128"/>
      <c r="AZ138" s="128"/>
      <c r="BA138" s="128"/>
      <c r="BB138" s="128"/>
      <c r="BC138" s="128"/>
      <c r="BD138" s="128"/>
      <c r="BE138" s="128"/>
      <c r="BF138" s="128"/>
      <c r="BG138" s="128"/>
      <c r="BH138" s="128"/>
      <c r="BI138" s="128"/>
      <c r="BJ138" s="132"/>
      <c r="BK138" s="133"/>
      <c r="BL138" s="110"/>
      <c r="BM138" s="107"/>
      <c r="BN138" s="107"/>
      <c r="BO138" s="128"/>
      <c r="BP138" s="128"/>
      <c r="BQ138" s="128"/>
      <c r="BR138" s="128"/>
      <c r="BS138" s="128"/>
      <c r="BT138" s="128"/>
      <c r="BU138" s="128"/>
      <c r="BV138" s="128"/>
      <c r="BW138" s="128"/>
      <c r="BX138" s="128"/>
      <c r="BY138" s="128"/>
      <c r="BZ138" s="128"/>
      <c r="CA138" s="128"/>
      <c r="CB138" s="128"/>
      <c r="CC138" s="128"/>
      <c r="CD138" s="128"/>
      <c r="CE138" s="132"/>
      <c r="CF138" s="133"/>
      <c r="CG138" s="110"/>
      <c r="CH138" s="107"/>
      <c r="CI138" s="107"/>
      <c r="CJ138" s="128"/>
      <c r="CK138" s="128"/>
      <c r="CL138" s="128"/>
      <c r="CM138" s="128"/>
      <c r="CN138" s="128"/>
      <c r="CO138" s="128"/>
      <c r="CP138" s="128"/>
      <c r="CQ138" s="128"/>
      <c r="CR138" s="128"/>
      <c r="CS138" s="128"/>
      <c r="CT138" s="128"/>
      <c r="CU138" s="128"/>
      <c r="CV138" s="128"/>
      <c r="CW138" s="128"/>
      <c r="CX138" s="128"/>
      <c r="CY138" s="128"/>
      <c r="CZ138" s="132"/>
      <c r="DA138" s="133"/>
      <c r="DB138" s="224"/>
      <c r="DC138" s="225"/>
      <c r="DD138" s="220"/>
      <c r="DE138" s="220"/>
      <c r="DF138" s="220"/>
      <c r="DG138" s="220"/>
      <c r="DH138" s="220"/>
      <c r="DI138" s="220"/>
      <c r="DJ138" s="221"/>
      <c r="DK138" s="110"/>
      <c r="DL138" s="107"/>
      <c r="DM138" s="107"/>
      <c r="DN138" s="95"/>
      <c r="DO138" s="9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6"/>
    </row>
    <row r="139" spans="1:140" ht="3.75" customHeight="1">
      <c r="A139" s="115"/>
      <c r="B139" s="116"/>
      <c r="C139" s="116"/>
      <c r="D139" s="116"/>
      <c r="E139" s="117"/>
      <c r="F139" s="107"/>
      <c r="G139" s="107"/>
      <c r="H139" s="107"/>
      <c r="I139" s="186"/>
      <c r="J139" s="186"/>
      <c r="K139" s="186"/>
      <c r="L139" s="186"/>
      <c r="M139" s="132"/>
      <c r="N139" s="133"/>
      <c r="O139" s="110"/>
      <c r="P139" s="107"/>
      <c r="Q139" s="107"/>
      <c r="R139" s="104"/>
      <c r="S139" s="104"/>
      <c r="T139" s="104"/>
      <c r="U139" s="104"/>
      <c r="V139" s="132"/>
      <c r="W139" s="133"/>
      <c r="X139" s="110"/>
      <c r="Y139" s="107"/>
      <c r="Z139" s="107"/>
      <c r="AA139" s="128"/>
      <c r="AB139" s="128"/>
      <c r="AC139" s="128"/>
      <c r="AD139" s="128"/>
      <c r="AE139" s="128"/>
      <c r="AF139" s="128"/>
      <c r="AG139" s="128"/>
      <c r="AH139" s="128"/>
      <c r="AI139" s="128"/>
      <c r="AJ139" s="128"/>
      <c r="AK139" s="128"/>
      <c r="AL139" s="128"/>
      <c r="AM139" s="128"/>
      <c r="AN139" s="128"/>
      <c r="AO139" s="128"/>
      <c r="AP139" s="128"/>
      <c r="AQ139" s="132"/>
      <c r="AR139" s="133"/>
      <c r="AS139" s="110"/>
      <c r="AT139" s="107"/>
      <c r="AU139" s="107"/>
      <c r="AV139" s="128"/>
      <c r="AW139" s="128"/>
      <c r="AX139" s="128"/>
      <c r="AY139" s="128"/>
      <c r="AZ139" s="128"/>
      <c r="BA139" s="128"/>
      <c r="BB139" s="128"/>
      <c r="BC139" s="128"/>
      <c r="BD139" s="128"/>
      <c r="BE139" s="128"/>
      <c r="BF139" s="128"/>
      <c r="BG139" s="128"/>
      <c r="BH139" s="128"/>
      <c r="BI139" s="128"/>
      <c r="BJ139" s="132"/>
      <c r="BK139" s="133"/>
      <c r="BL139" s="110"/>
      <c r="BM139" s="107"/>
      <c r="BN139" s="107"/>
      <c r="BO139" s="128"/>
      <c r="BP139" s="128"/>
      <c r="BQ139" s="128"/>
      <c r="BR139" s="128"/>
      <c r="BS139" s="128"/>
      <c r="BT139" s="128"/>
      <c r="BU139" s="128"/>
      <c r="BV139" s="128"/>
      <c r="BW139" s="128"/>
      <c r="BX139" s="128"/>
      <c r="BY139" s="128"/>
      <c r="BZ139" s="128"/>
      <c r="CA139" s="128"/>
      <c r="CB139" s="128"/>
      <c r="CC139" s="128"/>
      <c r="CD139" s="128"/>
      <c r="CE139" s="132"/>
      <c r="CF139" s="133"/>
      <c r="CG139" s="110"/>
      <c r="CH139" s="107"/>
      <c r="CI139" s="107"/>
      <c r="CJ139" s="128"/>
      <c r="CK139" s="128"/>
      <c r="CL139" s="128"/>
      <c r="CM139" s="128"/>
      <c r="CN139" s="128"/>
      <c r="CO139" s="128"/>
      <c r="CP139" s="128"/>
      <c r="CQ139" s="128"/>
      <c r="CR139" s="128"/>
      <c r="CS139" s="128"/>
      <c r="CT139" s="128"/>
      <c r="CU139" s="128"/>
      <c r="CV139" s="128"/>
      <c r="CW139" s="128"/>
      <c r="CX139" s="128"/>
      <c r="CY139" s="128"/>
      <c r="CZ139" s="132"/>
      <c r="DA139" s="133"/>
      <c r="DB139" s="224"/>
      <c r="DC139" s="225"/>
      <c r="DD139" s="220"/>
      <c r="DE139" s="220"/>
      <c r="DF139" s="220"/>
      <c r="DG139" s="220"/>
      <c r="DH139" s="220"/>
      <c r="DI139" s="220"/>
      <c r="DJ139" s="221"/>
      <c r="DK139" s="110"/>
      <c r="DL139" s="107"/>
      <c r="DM139" s="107"/>
      <c r="DN139" s="95" t="str">
        <f>IF(ISNUMBER(入力!D50),6,"")</f>
        <v/>
      </c>
      <c r="DO139" s="95"/>
      <c r="DP139" s="205" t="str">
        <f>IF(ISNUMBER(入力!D50),"その他","")</f>
        <v/>
      </c>
      <c r="DQ139" s="205"/>
      <c r="DR139" s="205"/>
      <c r="DS139" s="205"/>
      <c r="DT139" s="205"/>
      <c r="DU139" s="205" t="str">
        <f>IF(ISTEXT(入力!D51),入力!D51,"")</f>
        <v/>
      </c>
      <c r="DV139" s="205"/>
      <c r="DW139" s="205"/>
      <c r="DX139" s="205"/>
      <c r="DY139" s="205"/>
      <c r="DZ139" s="205"/>
      <c r="EA139" s="205"/>
      <c r="EB139" s="205"/>
      <c r="EC139" s="205"/>
      <c r="ED139" s="205"/>
      <c r="EE139" s="205"/>
      <c r="EF139" s="205"/>
      <c r="EG139" s="205"/>
      <c r="EH139" s="205"/>
      <c r="EI139" s="205"/>
      <c r="EJ139" s="206"/>
    </row>
    <row r="140" spans="1:140" ht="3.75" customHeight="1">
      <c r="A140" s="115"/>
      <c r="B140" s="116"/>
      <c r="C140" s="116"/>
      <c r="D140" s="116"/>
      <c r="E140" s="117"/>
      <c r="F140" s="107"/>
      <c r="G140" s="107"/>
      <c r="H140" s="107"/>
      <c r="I140" s="186"/>
      <c r="J140" s="186"/>
      <c r="K140" s="186"/>
      <c r="L140" s="186"/>
      <c r="M140" s="132"/>
      <c r="N140" s="133"/>
      <c r="O140" s="110"/>
      <c r="P140" s="107"/>
      <c r="Q140" s="107"/>
      <c r="R140" s="104"/>
      <c r="S140" s="104"/>
      <c r="T140" s="104"/>
      <c r="U140" s="104"/>
      <c r="V140" s="132"/>
      <c r="W140" s="133"/>
      <c r="X140" s="110"/>
      <c r="Y140" s="107"/>
      <c r="Z140" s="107"/>
      <c r="AA140" s="128"/>
      <c r="AB140" s="128"/>
      <c r="AC140" s="128"/>
      <c r="AD140" s="128"/>
      <c r="AE140" s="128"/>
      <c r="AF140" s="128"/>
      <c r="AG140" s="128"/>
      <c r="AH140" s="128"/>
      <c r="AI140" s="128"/>
      <c r="AJ140" s="128"/>
      <c r="AK140" s="128"/>
      <c r="AL140" s="128"/>
      <c r="AM140" s="128"/>
      <c r="AN140" s="128"/>
      <c r="AO140" s="128"/>
      <c r="AP140" s="128"/>
      <c r="AQ140" s="132"/>
      <c r="AR140" s="133"/>
      <c r="AS140" s="110"/>
      <c r="AT140" s="107"/>
      <c r="AU140" s="107"/>
      <c r="AV140" s="128"/>
      <c r="AW140" s="128"/>
      <c r="AX140" s="128"/>
      <c r="AY140" s="128"/>
      <c r="AZ140" s="128"/>
      <c r="BA140" s="128"/>
      <c r="BB140" s="128"/>
      <c r="BC140" s="128"/>
      <c r="BD140" s="128"/>
      <c r="BE140" s="128"/>
      <c r="BF140" s="128"/>
      <c r="BG140" s="128"/>
      <c r="BH140" s="128"/>
      <c r="BI140" s="128"/>
      <c r="BJ140" s="132"/>
      <c r="BK140" s="133"/>
      <c r="BL140" s="110"/>
      <c r="BM140" s="107"/>
      <c r="BN140" s="107"/>
      <c r="BO140" s="128"/>
      <c r="BP140" s="128"/>
      <c r="BQ140" s="128"/>
      <c r="BR140" s="128"/>
      <c r="BS140" s="128"/>
      <c r="BT140" s="128"/>
      <c r="BU140" s="128"/>
      <c r="BV140" s="128"/>
      <c r="BW140" s="128"/>
      <c r="BX140" s="128"/>
      <c r="BY140" s="128"/>
      <c r="BZ140" s="128"/>
      <c r="CA140" s="128"/>
      <c r="CB140" s="128"/>
      <c r="CC140" s="128"/>
      <c r="CD140" s="128"/>
      <c r="CE140" s="132"/>
      <c r="CF140" s="133"/>
      <c r="CG140" s="110"/>
      <c r="CH140" s="107"/>
      <c r="CI140" s="107"/>
      <c r="CJ140" s="128"/>
      <c r="CK140" s="128"/>
      <c r="CL140" s="128"/>
      <c r="CM140" s="128"/>
      <c r="CN140" s="128"/>
      <c r="CO140" s="128"/>
      <c r="CP140" s="128"/>
      <c r="CQ140" s="128"/>
      <c r="CR140" s="128"/>
      <c r="CS140" s="128"/>
      <c r="CT140" s="128"/>
      <c r="CU140" s="128"/>
      <c r="CV140" s="128"/>
      <c r="CW140" s="128"/>
      <c r="CX140" s="128"/>
      <c r="CY140" s="128"/>
      <c r="CZ140" s="132"/>
      <c r="DA140" s="133"/>
      <c r="DB140" s="224"/>
      <c r="DC140" s="225"/>
      <c r="DD140" s="214" t="s">
        <v>2</v>
      </c>
      <c r="DE140" s="214"/>
      <c r="DF140" s="214"/>
      <c r="DG140" s="214"/>
      <c r="DH140" s="214"/>
      <c r="DI140" s="214"/>
      <c r="DJ140" s="215"/>
      <c r="DK140" s="110"/>
      <c r="DL140" s="107"/>
      <c r="DM140" s="107"/>
      <c r="DN140" s="95"/>
      <c r="DO140" s="9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6"/>
    </row>
    <row r="141" spans="1:140" ht="3.75" customHeight="1">
      <c r="A141" s="118"/>
      <c r="B141" s="119"/>
      <c r="C141" s="119"/>
      <c r="D141" s="119"/>
      <c r="E141" s="120"/>
      <c r="F141" s="108"/>
      <c r="G141" s="108"/>
      <c r="H141" s="108"/>
      <c r="I141" s="187"/>
      <c r="J141" s="187"/>
      <c r="K141" s="187"/>
      <c r="L141" s="187"/>
      <c r="M141" s="134"/>
      <c r="N141" s="135"/>
      <c r="O141" s="111"/>
      <c r="P141" s="108"/>
      <c r="Q141" s="108"/>
      <c r="R141" s="105"/>
      <c r="S141" s="105"/>
      <c r="T141" s="105"/>
      <c r="U141" s="105"/>
      <c r="V141" s="134"/>
      <c r="W141" s="135"/>
      <c r="X141" s="111"/>
      <c r="Y141" s="108"/>
      <c r="Z141" s="108"/>
      <c r="AA141" s="129"/>
      <c r="AB141" s="129"/>
      <c r="AC141" s="129"/>
      <c r="AD141" s="129"/>
      <c r="AE141" s="129"/>
      <c r="AF141" s="129"/>
      <c r="AG141" s="129"/>
      <c r="AH141" s="129"/>
      <c r="AI141" s="129"/>
      <c r="AJ141" s="129"/>
      <c r="AK141" s="129"/>
      <c r="AL141" s="129"/>
      <c r="AM141" s="129"/>
      <c r="AN141" s="129"/>
      <c r="AO141" s="129"/>
      <c r="AP141" s="129"/>
      <c r="AQ141" s="134"/>
      <c r="AR141" s="135"/>
      <c r="AS141" s="111"/>
      <c r="AT141" s="108"/>
      <c r="AU141" s="108"/>
      <c r="AV141" s="129"/>
      <c r="AW141" s="129"/>
      <c r="AX141" s="129"/>
      <c r="AY141" s="129"/>
      <c r="AZ141" s="129"/>
      <c r="BA141" s="129"/>
      <c r="BB141" s="129"/>
      <c r="BC141" s="129"/>
      <c r="BD141" s="129"/>
      <c r="BE141" s="129"/>
      <c r="BF141" s="129"/>
      <c r="BG141" s="129"/>
      <c r="BH141" s="129"/>
      <c r="BI141" s="129"/>
      <c r="BJ141" s="134"/>
      <c r="BK141" s="135"/>
      <c r="BL141" s="111"/>
      <c r="BM141" s="108"/>
      <c r="BN141" s="108"/>
      <c r="BO141" s="129"/>
      <c r="BP141" s="129"/>
      <c r="BQ141" s="129"/>
      <c r="BR141" s="129"/>
      <c r="BS141" s="129"/>
      <c r="BT141" s="129"/>
      <c r="BU141" s="129"/>
      <c r="BV141" s="129"/>
      <c r="BW141" s="129"/>
      <c r="BX141" s="129"/>
      <c r="BY141" s="129"/>
      <c r="BZ141" s="129"/>
      <c r="CA141" s="129"/>
      <c r="CB141" s="129"/>
      <c r="CC141" s="129"/>
      <c r="CD141" s="129"/>
      <c r="CE141" s="134"/>
      <c r="CF141" s="135"/>
      <c r="CG141" s="111"/>
      <c r="CH141" s="108"/>
      <c r="CI141" s="108"/>
      <c r="CJ141" s="129"/>
      <c r="CK141" s="129"/>
      <c r="CL141" s="129"/>
      <c r="CM141" s="129"/>
      <c r="CN141" s="129"/>
      <c r="CO141" s="129"/>
      <c r="CP141" s="129"/>
      <c r="CQ141" s="129"/>
      <c r="CR141" s="129"/>
      <c r="CS141" s="129"/>
      <c r="CT141" s="129"/>
      <c r="CU141" s="129"/>
      <c r="CV141" s="129"/>
      <c r="CW141" s="129"/>
      <c r="CX141" s="129"/>
      <c r="CY141" s="129"/>
      <c r="CZ141" s="134"/>
      <c r="DA141" s="135"/>
      <c r="DB141" s="226"/>
      <c r="DC141" s="227"/>
      <c r="DD141" s="216"/>
      <c r="DE141" s="216"/>
      <c r="DF141" s="216"/>
      <c r="DG141" s="216"/>
      <c r="DH141" s="216"/>
      <c r="DI141" s="216"/>
      <c r="DJ141" s="217"/>
      <c r="DK141" s="111"/>
      <c r="DL141" s="108"/>
      <c r="DM141" s="108"/>
      <c r="DN141" s="96"/>
      <c r="DO141" s="96"/>
      <c r="DP141" s="210"/>
      <c r="DQ141" s="210"/>
      <c r="DR141" s="210"/>
      <c r="DS141" s="210"/>
      <c r="DT141" s="210"/>
      <c r="DU141" s="210"/>
      <c r="DV141" s="210"/>
      <c r="DW141" s="210"/>
      <c r="DX141" s="210"/>
      <c r="DY141" s="210"/>
      <c r="DZ141" s="210"/>
      <c r="EA141" s="210"/>
      <c r="EB141" s="210"/>
      <c r="EC141" s="210"/>
      <c r="ED141" s="210"/>
      <c r="EE141" s="210"/>
      <c r="EF141" s="210"/>
      <c r="EG141" s="210"/>
      <c r="EH141" s="210"/>
      <c r="EI141" s="210"/>
      <c r="EJ141" s="211"/>
    </row>
    <row r="145" spans="1:140" ht="3.75" customHeight="1">
      <c r="A145" s="112" t="s">
        <v>137</v>
      </c>
      <c r="B145" s="113"/>
      <c r="C145" s="113"/>
      <c r="D145" s="113"/>
      <c r="E145" s="114"/>
      <c r="F145" s="106">
        <v>1</v>
      </c>
      <c r="G145" s="106"/>
      <c r="H145" s="106"/>
      <c r="I145" s="155">
        <f>IF(ISNUMBER(入力!D59),入力!D59,"")</f>
        <v>5404</v>
      </c>
      <c r="J145" s="155"/>
      <c r="K145" s="155"/>
      <c r="L145" s="155"/>
      <c r="M145" s="155"/>
      <c r="N145" s="155"/>
      <c r="O145" s="155"/>
      <c r="P145" s="155"/>
      <c r="Q145" s="155"/>
      <c r="R145" s="155"/>
      <c r="S145" s="155"/>
      <c r="T145" s="156"/>
      <c r="U145" s="109">
        <v>2</v>
      </c>
      <c r="V145" s="106"/>
      <c r="W145" s="106"/>
      <c r="X145" s="155" t="str">
        <f>IF(ISTEXT(入力!D60),入力!D60,"")</f>
        <v>クリス　ジョンソン</v>
      </c>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6"/>
      <c r="BP145" s="109">
        <v>3</v>
      </c>
      <c r="BQ145" s="106"/>
      <c r="BR145" s="179">
        <f>IF(ISNUMBER(入力!D61),入力!D61,"")</f>
        <v>31446</v>
      </c>
      <c r="BS145" s="179"/>
      <c r="BT145" s="179"/>
      <c r="BU145" s="179"/>
      <c r="BV145" s="179"/>
      <c r="BW145" s="179"/>
      <c r="BX145" s="179"/>
      <c r="BY145" s="179"/>
      <c r="BZ145" s="179"/>
      <c r="CA145" s="179"/>
      <c r="CB145" s="179"/>
      <c r="CC145" s="179"/>
      <c r="CD145" s="179"/>
      <c r="CE145" s="179"/>
      <c r="CF145" s="179"/>
      <c r="CG145" s="179"/>
      <c r="CH145" s="179"/>
      <c r="CI145" s="179"/>
      <c r="CJ145" s="179"/>
      <c r="CK145" s="179"/>
      <c r="CL145" s="179"/>
      <c r="CM145" s="179"/>
      <c r="CN145" s="179"/>
      <c r="CO145" s="179"/>
      <c r="CP145" s="179"/>
      <c r="CQ145" s="180"/>
      <c r="CR145" s="109">
        <v>4</v>
      </c>
      <c r="CS145" s="106"/>
      <c r="CT145" s="173">
        <f>IF(ISNUMBER(入力!D64),入力!I62,"")</f>
        <v>43227</v>
      </c>
      <c r="CU145" s="173"/>
      <c r="CV145" s="173"/>
      <c r="CW145" s="173"/>
      <c r="CX145" s="173"/>
      <c r="CY145" s="173"/>
      <c r="CZ145" s="173"/>
      <c r="DA145" s="173"/>
      <c r="DB145" s="173"/>
      <c r="DC145" s="173"/>
      <c r="DD145" s="173"/>
      <c r="DE145" s="173"/>
      <c r="DF145" s="173"/>
      <c r="DG145" s="173"/>
      <c r="DH145" s="173"/>
      <c r="DI145" s="173"/>
      <c r="DJ145" s="174"/>
      <c r="DK145" s="194"/>
      <c r="DL145" s="195"/>
      <c r="DM145" s="195"/>
      <c r="DN145" s="195"/>
      <c r="DO145" s="195"/>
      <c r="DP145" s="195"/>
      <c r="DQ145" s="195"/>
      <c r="DR145" s="195"/>
      <c r="DS145" s="195"/>
      <c r="DT145" s="195"/>
      <c r="DU145" s="195"/>
      <c r="DV145" s="195"/>
      <c r="DW145" s="195"/>
      <c r="DX145" s="195"/>
      <c r="DY145" s="195"/>
      <c r="DZ145" s="195"/>
      <c r="EA145" s="195"/>
      <c r="EB145" s="195"/>
      <c r="EC145" s="195"/>
      <c r="ED145" s="195"/>
      <c r="EE145" s="195"/>
      <c r="EF145" s="195"/>
      <c r="EG145" s="195"/>
      <c r="EH145" s="195"/>
      <c r="EI145" s="195"/>
      <c r="EJ145" s="196"/>
    </row>
    <row r="146" spans="1:140" ht="3.75" customHeight="1">
      <c r="A146" s="115"/>
      <c r="B146" s="116"/>
      <c r="C146" s="116"/>
      <c r="D146" s="116"/>
      <c r="E146" s="117"/>
      <c r="F146" s="107"/>
      <c r="G146" s="107"/>
      <c r="H146" s="107"/>
      <c r="I146" s="157"/>
      <c r="J146" s="157"/>
      <c r="K146" s="157"/>
      <c r="L146" s="157"/>
      <c r="M146" s="157"/>
      <c r="N146" s="157"/>
      <c r="O146" s="157"/>
      <c r="P146" s="157"/>
      <c r="Q146" s="157"/>
      <c r="R146" s="157"/>
      <c r="S146" s="157"/>
      <c r="T146" s="158"/>
      <c r="U146" s="110"/>
      <c r="V146" s="107"/>
      <c r="W146" s="10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8"/>
      <c r="BP146" s="110"/>
      <c r="BQ146" s="107"/>
      <c r="BR146" s="181"/>
      <c r="BS146" s="181"/>
      <c r="BT146" s="181"/>
      <c r="BU146" s="181"/>
      <c r="BV146" s="181"/>
      <c r="BW146" s="181"/>
      <c r="BX146" s="181"/>
      <c r="BY146" s="181"/>
      <c r="BZ146" s="181"/>
      <c r="CA146" s="181"/>
      <c r="CB146" s="181"/>
      <c r="CC146" s="181"/>
      <c r="CD146" s="181"/>
      <c r="CE146" s="181"/>
      <c r="CF146" s="181"/>
      <c r="CG146" s="181"/>
      <c r="CH146" s="181"/>
      <c r="CI146" s="181"/>
      <c r="CJ146" s="181"/>
      <c r="CK146" s="181"/>
      <c r="CL146" s="181"/>
      <c r="CM146" s="181"/>
      <c r="CN146" s="181"/>
      <c r="CO146" s="181"/>
      <c r="CP146" s="181"/>
      <c r="CQ146" s="182"/>
      <c r="CR146" s="110"/>
      <c r="CS146" s="107"/>
      <c r="CT146" s="175"/>
      <c r="CU146" s="175"/>
      <c r="CV146" s="175"/>
      <c r="CW146" s="175"/>
      <c r="CX146" s="175"/>
      <c r="CY146" s="175"/>
      <c r="CZ146" s="175"/>
      <c r="DA146" s="175"/>
      <c r="DB146" s="175"/>
      <c r="DC146" s="175"/>
      <c r="DD146" s="175"/>
      <c r="DE146" s="175"/>
      <c r="DF146" s="175"/>
      <c r="DG146" s="175"/>
      <c r="DH146" s="175"/>
      <c r="DI146" s="175"/>
      <c r="DJ146" s="176"/>
      <c r="DK146" s="197"/>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9"/>
    </row>
    <row r="147" spans="1:140" ht="3.75" customHeight="1">
      <c r="A147" s="115"/>
      <c r="B147" s="116"/>
      <c r="C147" s="116"/>
      <c r="D147" s="116"/>
      <c r="E147" s="117"/>
      <c r="F147" s="107"/>
      <c r="G147" s="107"/>
      <c r="H147" s="107"/>
      <c r="I147" s="157"/>
      <c r="J147" s="157"/>
      <c r="K147" s="157"/>
      <c r="L147" s="157"/>
      <c r="M147" s="157"/>
      <c r="N147" s="157"/>
      <c r="O147" s="157"/>
      <c r="P147" s="157"/>
      <c r="Q147" s="157"/>
      <c r="R147" s="157"/>
      <c r="S147" s="157"/>
      <c r="T147" s="158"/>
      <c r="U147" s="110"/>
      <c r="V147" s="107"/>
      <c r="W147" s="10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8"/>
      <c r="BP147" s="110"/>
      <c r="BQ147" s="107"/>
      <c r="BR147" s="181"/>
      <c r="BS147" s="181"/>
      <c r="BT147" s="181"/>
      <c r="BU147" s="181"/>
      <c r="BV147" s="181"/>
      <c r="BW147" s="181"/>
      <c r="BX147" s="181"/>
      <c r="BY147" s="181"/>
      <c r="BZ147" s="181"/>
      <c r="CA147" s="181"/>
      <c r="CB147" s="181"/>
      <c r="CC147" s="181"/>
      <c r="CD147" s="181"/>
      <c r="CE147" s="181"/>
      <c r="CF147" s="181"/>
      <c r="CG147" s="181"/>
      <c r="CH147" s="181"/>
      <c r="CI147" s="181"/>
      <c r="CJ147" s="181"/>
      <c r="CK147" s="181"/>
      <c r="CL147" s="181"/>
      <c r="CM147" s="181"/>
      <c r="CN147" s="181"/>
      <c r="CO147" s="181"/>
      <c r="CP147" s="181"/>
      <c r="CQ147" s="182"/>
      <c r="CR147" s="110"/>
      <c r="CS147" s="107"/>
      <c r="CT147" s="175"/>
      <c r="CU147" s="175"/>
      <c r="CV147" s="175"/>
      <c r="CW147" s="175"/>
      <c r="CX147" s="175"/>
      <c r="CY147" s="175"/>
      <c r="CZ147" s="175"/>
      <c r="DA147" s="175"/>
      <c r="DB147" s="175"/>
      <c r="DC147" s="175"/>
      <c r="DD147" s="175"/>
      <c r="DE147" s="175"/>
      <c r="DF147" s="175"/>
      <c r="DG147" s="175"/>
      <c r="DH147" s="175"/>
      <c r="DI147" s="175"/>
      <c r="DJ147" s="176"/>
      <c r="DK147" s="197"/>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9"/>
    </row>
    <row r="148" spans="1:140" ht="3.75" customHeight="1">
      <c r="A148" s="115"/>
      <c r="B148" s="116"/>
      <c r="C148" s="116"/>
      <c r="D148" s="116"/>
      <c r="E148" s="117"/>
      <c r="F148" s="107"/>
      <c r="G148" s="107"/>
      <c r="H148" s="107"/>
      <c r="I148" s="157"/>
      <c r="J148" s="157"/>
      <c r="K148" s="157"/>
      <c r="L148" s="157"/>
      <c r="M148" s="157"/>
      <c r="N148" s="157"/>
      <c r="O148" s="157"/>
      <c r="P148" s="157"/>
      <c r="Q148" s="157"/>
      <c r="R148" s="157"/>
      <c r="S148" s="157"/>
      <c r="T148" s="158"/>
      <c r="U148" s="110"/>
      <c r="V148" s="107"/>
      <c r="W148" s="10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8"/>
      <c r="BP148" s="110"/>
      <c r="BQ148" s="107"/>
      <c r="BR148" s="181"/>
      <c r="BS148" s="181"/>
      <c r="BT148" s="181"/>
      <c r="BU148" s="181"/>
      <c r="BV148" s="181"/>
      <c r="BW148" s="181"/>
      <c r="BX148" s="181"/>
      <c r="BY148" s="181"/>
      <c r="BZ148" s="181"/>
      <c r="CA148" s="181"/>
      <c r="CB148" s="181"/>
      <c r="CC148" s="181"/>
      <c r="CD148" s="181"/>
      <c r="CE148" s="181"/>
      <c r="CF148" s="181"/>
      <c r="CG148" s="181"/>
      <c r="CH148" s="181"/>
      <c r="CI148" s="181"/>
      <c r="CJ148" s="181"/>
      <c r="CK148" s="181"/>
      <c r="CL148" s="181"/>
      <c r="CM148" s="181"/>
      <c r="CN148" s="181"/>
      <c r="CO148" s="181"/>
      <c r="CP148" s="181"/>
      <c r="CQ148" s="182"/>
      <c r="CR148" s="110"/>
      <c r="CS148" s="107"/>
      <c r="CT148" s="175"/>
      <c r="CU148" s="175"/>
      <c r="CV148" s="175"/>
      <c r="CW148" s="175"/>
      <c r="CX148" s="175"/>
      <c r="CY148" s="175"/>
      <c r="CZ148" s="175"/>
      <c r="DA148" s="175"/>
      <c r="DB148" s="175"/>
      <c r="DC148" s="175"/>
      <c r="DD148" s="175"/>
      <c r="DE148" s="175"/>
      <c r="DF148" s="175"/>
      <c r="DG148" s="175"/>
      <c r="DH148" s="175"/>
      <c r="DI148" s="175"/>
      <c r="DJ148" s="176"/>
      <c r="DK148" s="200"/>
      <c r="DL148" s="201"/>
      <c r="DM148" s="201"/>
      <c r="DN148" s="201"/>
      <c r="DO148" s="201"/>
      <c r="DP148" s="201"/>
      <c r="DQ148" s="201"/>
      <c r="DR148" s="201"/>
      <c r="DS148" s="201"/>
      <c r="DT148" s="201"/>
      <c r="DU148" s="201"/>
      <c r="DV148" s="201"/>
      <c r="DW148" s="201"/>
      <c r="DX148" s="201"/>
      <c r="DY148" s="201"/>
      <c r="DZ148" s="201"/>
      <c r="EA148" s="201"/>
      <c r="EB148" s="201"/>
      <c r="EC148" s="201"/>
      <c r="ED148" s="201"/>
      <c r="EE148" s="201"/>
      <c r="EF148" s="201"/>
      <c r="EG148" s="201"/>
      <c r="EH148" s="201"/>
      <c r="EI148" s="201"/>
      <c r="EJ148" s="202"/>
    </row>
    <row r="149" spans="1:140" ht="3.75" customHeight="1">
      <c r="A149" s="115"/>
      <c r="B149" s="116"/>
      <c r="C149" s="116"/>
      <c r="D149" s="116"/>
      <c r="E149" s="117"/>
      <c r="F149" s="108"/>
      <c r="G149" s="108"/>
      <c r="H149" s="108"/>
      <c r="I149" s="159"/>
      <c r="J149" s="159"/>
      <c r="K149" s="159"/>
      <c r="L149" s="159"/>
      <c r="M149" s="159"/>
      <c r="N149" s="159"/>
      <c r="O149" s="159"/>
      <c r="P149" s="159"/>
      <c r="Q149" s="159"/>
      <c r="R149" s="159"/>
      <c r="S149" s="159"/>
      <c r="T149" s="160"/>
      <c r="U149" s="111"/>
      <c r="V149" s="108"/>
      <c r="W149" s="108"/>
      <c r="X149" s="159"/>
      <c r="Y149" s="159"/>
      <c r="Z149" s="159"/>
      <c r="AA149" s="159"/>
      <c r="AB149" s="159"/>
      <c r="AC149" s="159"/>
      <c r="AD149" s="159"/>
      <c r="AE149" s="159"/>
      <c r="AF149" s="159"/>
      <c r="AG149" s="159"/>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60"/>
      <c r="BP149" s="111"/>
      <c r="BQ149" s="108"/>
      <c r="BR149" s="183"/>
      <c r="BS149" s="183"/>
      <c r="BT149" s="183"/>
      <c r="BU149" s="183"/>
      <c r="BV149" s="183"/>
      <c r="BW149" s="183"/>
      <c r="BX149" s="183"/>
      <c r="BY149" s="183"/>
      <c r="BZ149" s="183"/>
      <c r="CA149" s="183"/>
      <c r="CB149" s="183"/>
      <c r="CC149" s="183"/>
      <c r="CD149" s="183"/>
      <c r="CE149" s="183"/>
      <c r="CF149" s="183"/>
      <c r="CG149" s="183"/>
      <c r="CH149" s="183"/>
      <c r="CI149" s="183"/>
      <c r="CJ149" s="183"/>
      <c r="CK149" s="183"/>
      <c r="CL149" s="183"/>
      <c r="CM149" s="183"/>
      <c r="CN149" s="183"/>
      <c r="CO149" s="183"/>
      <c r="CP149" s="183"/>
      <c r="CQ149" s="184"/>
      <c r="CR149" s="111"/>
      <c r="CS149" s="108"/>
      <c r="CT149" s="177"/>
      <c r="CU149" s="177"/>
      <c r="CV149" s="177"/>
      <c r="CW149" s="177"/>
      <c r="CX149" s="177"/>
      <c r="CY149" s="177"/>
      <c r="CZ149" s="177"/>
      <c r="DA149" s="177"/>
      <c r="DB149" s="177"/>
      <c r="DC149" s="177"/>
      <c r="DD149" s="177"/>
      <c r="DE149" s="177"/>
      <c r="DF149" s="177"/>
      <c r="DG149" s="177"/>
      <c r="DH149" s="177"/>
      <c r="DI149" s="177"/>
      <c r="DJ149" s="178"/>
      <c r="DK149" s="109">
        <v>18</v>
      </c>
      <c r="DL149" s="106"/>
      <c r="DM149" s="106"/>
      <c r="DN149" s="94" t="str">
        <f>IF(ISNUMBER(入力!D73),1,"")</f>
        <v/>
      </c>
      <c r="DO149" s="94"/>
      <c r="DP149" s="203" t="str">
        <f>IF(ISNUMBER(入力!D73),"70歳以上被用者月額変更","")</f>
        <v/>
      </c>
      <c r="DQ149" s="203"/>
      <c r="DR149" s="203"/>
      <c r="DS149" s="203"/>
      <c r="DT149" s="203"/>
      <c r="DU149" s="203"/>
      <c r="DV149" s="203"/>
      <c r="DW149" s="203"/>
      <c r="DX149" s="203"/>
      <c r="DY149" s="203"/>
      <c r="DZ149" s="203"/>
      <c r="EA149" s="203"/>
      <c r="EB149" s="203"/>
      <c r="EC149" s="203"/>
      <c r="ED149" s="203"/>
      <c r="EE149" s="203"/>
      <c r="EF149" s="203"/>
      <c r="EG149" s="203"/>
      <c r="EH149" s="203"/>
      <c r="EI149" s="203"/>
      <c r="EJ149" s="204"/>
    </row>
    <row r="150" spans="1:140" ht="3.75" customHeight="1">
      <c r="A150" s="115"/>
      <c r="B150" s="116"/>
      <c r="C150" s="116"/>
      <c r="D150" s="116"/>
      <c r="E150" s="117"/>
      <c r="F150" s="106">
        <v>5</v>
      </c>
      <c r="G150" s="106"/>
      <c r="H150" s="106"/>
      <c r="I150" s="94" t="s">
        <v>0</v>
      </c>
      <c r="J150" s="94"/>
      <c r="K150" s="94"/>
      <c r="L150" s="103">
        <f>IF(ISNUMBER(入力!D62),入力!G79,"")</f>
        <v>620</v>
      </c>
      <c r="M150" s="103"/>
      <c r="N150" s="103"/>
      <c r="O150" s="103"/>
      <c r="P150" s="103"/>
      <c r="Q150" s="103"/>
      <c r="R150" s="103"/>
      <c r="S150" s="103"/>
      <c r="T150" s="103"/>
      <c r="U150" s="103"/>
      <c r="V150" s="97" t="s">
        <v>2</v>
      </c>
      <c r="W150" s="97"/>
      <c r="X150" s="97"/>
      <c r="Y150" s="98"/>
      <c r="Z150" s="94" t="s">
        <v>1</v>
      </c>
      <c r="AA150" s="94"/>
      <c r="AB150" s="94"/>
      <c r="AC150" s="103">
        <f>IF(ISNUMBER(入力!D62),入力!G81,"")</f>
        <v>620</v>
      </c>
      <c r="AD150" s="103"/>
      <c r="AE150" s="103"/>
      <c r="AF150" s="103"/>
      <c r="AG150" s="103"/>
      <c r="AH150" s="103"/>
      <c r="AI150" s="103"/>
      <c r="AJ150" s="103"/>
      <c r="AK150" s="103"/>
      <c r="AL150" s="103"/>
      <c r="AM150" s="103"/>
      <c r="AN150" s="103"/>
      <c r="AO150" s="97" t="s">
        <v>2</v>
      </c>
      <c r="AP150" s="97"/>
      <c r="AQ150" s="97"/>
      <c r="AR150" s="98"/>
      <c r="AS150" s="109">
        <v>6</v>
      </c>
      <c r="AT150" s="106"/>
      <c r="AU150" s="173">
        <f>IF(ISNUMBER(入力!D63),入力!D63,"")</f>
        <v>43070</v>
      </c>
      <c r="AV150" s="173"/>
      <c r="AW150" s="173"/>
      <c r="AX150" s="173"/>
      <c r="AY150" s="173"/>
      <c r="AZ150" s="173"/>
      <c r="BA150" s="173"/>
      <c r="BB150" s="173"/>
      <c r="BC150" s="173"/>
      <c r="BD150" s="173"/>
      <c r="BE150" s="173"/>
      <c r="BF150" s="173"/>
      <c r="BG150" s="173"/>
      <c r="BH150" s="173"/>
      <c r="BI150" s="173"/>
      <c r="BJ150" s="173"/>
      <c r="BK150" s="174"/>
      <c r="BL150" s="109">
        <v>7</v>
      </c>
      <c r="BM150" s="106"/>
      <c r="BN150" s="185">
        <f>IF(ISNUMBER(入力!D64),入力!D64,"")</f>
        <v>43132</v>
      </c>
      <c r="BO150" s="185"/>
      <c r="BP150" s="185"/>
      <c r="BQ150" s="185"/>
      <c r="BR150" s="185"/>
      <c r="BS150" s="130" t="s">
        <v>63</v>
      </c>
      <c r="BT150" s="130"/>
      <c r="BU150" s="188" t="str">
        <f>IF(ISNUMBER(入力!D65),入力!I64,"")</f>
        <v>1.昇給</v>
      </c>
      <c r="BV150" s="188"/>
      <c r="BW150" s="188"/>
      <c r="BX150" s="188"/>
      <c r="BY150" s="188"/>
      <c r="BZ150" s="188"/>
      <c r="CA150" s="188"/>
      <c r="CB150" s="188"/>
      <c r="CC150" s="188"/>
      <c r="CD150" s="188"/>
      <c r="CE150" s="188"/>
      <c r="CF150" s="189"/>
      <c r="CG150" s="109">
        <v>8</v>
      </c>
      <c r="CH150" s="106"/>
      <c r="CI150" s="185" t="str">
        <f>IF(ISNUMBER(入力!D80),入力!D80,"")</f>
        <v/>
      </c>
      <c r="CJ150" s="185"/>
      <c r="CK150" s="185"/>
      <c r="CL150" s="185"/>
      <c r="CM150" s="185"/>
      <c r="CN150" s="130" t="s">
        <v>63</v>
      </c>
      <c r="CO150" s="130"/>
      <c r="CP150" s="207" t="str">
        <f>IF(ISNUMBER(入力!D81),入力!D81,"")</f>
        <v/>
      </c>
      <c r="CQ150" s="207"/>
      <c r="CR150" s="207"/>
      <c r="CS150" s="207"/>
      <c r="CT150" s="207"/>
      <c r="CU150" s="207"/>
      <c r="CV150" s="207"/>
      <c r="CW150" s="207"/>
      <c r="CX150" s="207"/>
      <c r="CY150" s="207"/>
      <c r="CZ150" s="207"/>
      <c r="DA150" s="207"/>
      <c r="DB150" s="207"/>
      <c r="DC150" s="207"/>
      <c r="DD150" s="207"/>
      <c r="DE150" s="207"/>
      <c r="DF150" s="207"/>
      <c r="DG150" s="207"/>
      <c r="DH150" s="207"/>
      <c r="DI150" s="130" t="s">
        <v>65</v>
      </c>
      <c r="DJ150" s="131"/>
      <c r="DK150" s="110"/>
      <c r="DL150" s="107"/>
      <c r="DM150" s="107"/>
      <c r="DN150" s="95"/>
      <c r="DO150" s="9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6"/>
    </row>
    <row r="151" spans="1:140" ht="3.75" customHeight="1">
      <c r="A151" s="115"/>
      <c r="B151" s="116"/>
      <c r="C151" s="116"/>
      <c r="D151" s="116"/>
      <c r="E151" s="117"/>
      <c r="F151" s="107"/>
      <c r="G151" s="107"/>
      <c r="H151" s="107"/>
      <c r="I151" s="95"/>
      <c r="J151" s="95"/>
      <c r="K151" s="95"/>
      <c r="L151" s="104"/>
      <c r="M151" s="104"/>
      <c r="N151" s="104"/>
      <c r="O151" s="104"/>
      <c r="P151" s="104"/>
      <c r="Q151" s="104"/>
      <c r="R151" s="104"/>
      <c r="S151" s="104"/>
      <c r="T151" s="104"/>
      <c r="U151" s="104"/>
      <c r="V151" s="99"/>
      <c r="W151" s="99"/>
      <c r="X151" s="99"/>
      <c r="Y151" s="100"/>
      <c r="Z151" s="95"/>
      <c r="AA151" s="95"/>
      <c r="AB151" s="95"/>
      <c r="AC151" s="104"/>
      <c r="AD151" s="104"/>
      <c r="AE151" s="104"/>
      <c r="AF151" s="104"/>
      <c r="AG151" s="104"/>
      <c r="AH151" s="104"/>
      <c r="AI151" s="104"/>
      <c r="AJ151" s="104"/>
      <c r="AK151" s="104"/>
      <c r="AL151" s="104"/>
      <c r="AM151" s="104"/>
      <c r="AN151" s="104"/>
      <c r="AO151" s="99"/>
      <c r="AP151" s="99"/>
      <c r="AQ151" s="99"/>
      <c r="AR151" s="100"/>
      <c r="AS151" s="110"/>
      <c r="AT151" s="107"/>
      <c r="AU151" s="175"/>
      <c r="AV151" s="175"/>
      <c r="AW151" s="175"/>
      <c r="AX151" s="175"/>
      <c r="AY151" s="175"/>
      <c r="AZ151" s="175"/>
      <c r="BA151" s="175"/>
      <c r="BB151" s="175"/>
      <c r="BC151" s="175"/>
      <c r="BD151" s="175"/>
      <c r="BE151" s="175"/>
      <c r="BF151" s="175"/>
      <c r="BG151" s="175"/>
      <c r="BH151" s="175"/>
      <c r="BI151" s="175"/>
      <c r="BJ151" s="175"/>
      <c r="BK151" s="176"/>
      <c r="BL151" s="110"/>
      <c r="BM151" s="107"/>
      <c r="BN151" s="186"/>
      <c r="BO151" s="186"/>
      <c r="BP151" s="186"/>
      <c r="BQ151" s="186"/>
      <c r="BR151" s="186"/>
      <c r="BS151" s="132"/>
      <c r="BT151" s="132"/>
      <c r="BU151" s="190"/>
      <c r="BV151" s="190"/>
      <c r="BW151" s="190"/>
      <c r="BX151" s="190"/>
      <c r="BY151" s="190"/>
      <c r="BZ151" s="190"/>
      <c r="CA151" s="190"/>
      <c r="CB151" s="190"/>
      <c r="CC151" s="190"/>
      <c r="CD151" s="190"/>
      <c r="CE151" s="190"/>
      <c r="CF151" s="191"/>
      <c r="CG151" s="110"/>
      <c r="CH151" s="107"/>
      <c r="CI151" s="186"/>
      <c r="CJ151" s="186"/>
      <c r="CK151" s="186"/>
      <c r="CL151" s="186"/>
      <c r="CM151" s="186"/>
      <c r="CN151" s="132"/>
      <c r="CO151" s="132"/>
      <c r="CP151" s="208"/>
      <c r="CQ151" s="208"/>
      <c r="CR151" s="208"/>
      <c r="CS151" s="208"/>
      <c r="CT151" s="208"/>
      <c r="CU151" s="208"/>
      <c r="CV151" s="208"/>
      <c r="CW151" s="208"/>
      <c r="CX151" s="208"/>
      <c r="CY151" s="208"/>
      <c r="CZ151" s="208"/>
      <c r="DA151" s="208"/>
      <c r="DB151" s="208"/>
      <c r="DC151" s="208"/>
      <c r="DD151" s="208"/>
      <c r="DE151" s="208"/>
      <c r="DF151" s="208"/>
      <c r="DG151" s="208"/>
      <c r="DH151" s="208"/>
      <c r="DI151" s="132"/>
      <c r="DJ151" s="133"/>
      <c r="DK151" s="110"/>
      <c r="DL151" s="107"/>
      <c r="DM151" s="107"/>
      <c r="DN151" s="95"/>
      <c r="DO151" s="9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6"/>
    </row>
    <row r="152" spans="1:140" ht="3.75" customHeight="1">
      <c r="A152" s="115"/>
      <c r="B152" s="116"/>
      <c r="C152" s="116"/>
      <c r="D152" s="116"/>
      <c r="E152" s="117"/>
      <c r="F152" s="107"/>
      <c r="G152" s="107"/>
      <c r="H152" s="107"/>
      <c r="I152" s="95"/>
      <c r="J152" s="95"/>
      <c r="K152" s="95"/>
      <c r="L152" s="104"/>
      <c r="M152" s="104"/>
      <c r="N152" s="104"/>
      <c r="O152" s="104"/>
      <c r="P152" s="104"/>
      <c r="Q152" s="104"/>
      <c r="R152" s="104"/>
      <c r="S152" s="104"/>
      <c r="T152" s="104"/>
      <c r="U152" s="104"/>
      <c r="V152" s="99"/>
      <c r="W152" s="99"/>
      <c r="X152" s="99"/>
      <c r="Y152" s="100"/>
      <c r="Z152" s="95"/>
      <c r="AA152" s="95"/>
      <c r="AB152" s="95"/>
      <c r="AC152" s="104"/>
      <c r="AD152" s="104"/>
      <c r="AE152" s="104"/>
      <c r="AF152" s="104"/>
      <c r="AG152" s="104"/>
      <c r="AH152" s="104"/>
      <c r="AI152" s="104"/>
      <c r="AJ152" s="104"/>
      <c r="AK152" s="104"/>
      <c r="AL152" s="104"/>
      <c r="AM152" s="104"/>
      <c r="AN152" s="104"/>
      <c r="AO152" s="99"/>
      <c r="AP152" s="99"/>
      <c r="AQ152" s="99"/>
      <c r="AR152" s="100"/>
      <c r="AS152" s="110"/>
      <c r="AT152" s="107"/>
      <c r="AU152" s="175"/>
      <c r="AV152" s="175"/>
      <c r="AW152" s="175"/>
      <c r="AX152" s="175"/>
      <c r="AY152" s="175"/>
      <c r="AZ152" s="175"/>
      <c r="BA152" s="175"/>
      <c r="BB152" s="175"/>
      <c r="BC152" s="175"/>
      <c r="BD152" s="175"/>
      <c r="BE152" s="175"/>
      <c r="BF152" s="175"/>
      <c r="BG152" s="175"/>
      <c r="BH152" s="175"/>
      <c r="BI152" s="175"/>
      <c r="BJ152" s="175"/>
      <c r="BK152" s="176"/>
      <c r="BL152" s="110"/>
      <c r="BM152" s="107"/>
      <c r="BN152" s="186"/>
      <c r="BO152" s="186"/>
      <c r="BP152" s="186"/>
      <c r="BQ152" s="186"/>
      <c r="BR152" s="186"/>
      <c r="BS152" s="132"/>
      <c r="BT152" s="132"/>
      <c r="BU152" s="190"/>
      <c r="BV152" s="190"/>
      <c r="BW152" s="190"/>
      <c r="BX152" s="190"/>
      <c r="BY152" s="190"/>
      <c r="BZ152" s="190"/>
      <c r="CA152" s="190"/>
      <c r="CB152" s="190"/>
      <c r="CC152" s="190"/>
      <c r="CD152" s="190"/>
      <c r="CE152" s="190"/>
      <c r="CF152" s="191"/>
      <c r="CG152" s="110"/>
      <c r="CH152" s="107"/>
      <c r="CI152" s="186"/>
      <c r="CJ152" s="186"/>
      <c r="CK152" s="186"/>
      <c r="CL152" s="186"/>
      <c r="CM152" s="186"/>
      <c r="CN152" s="132"/>
      <c r="CO152" s="132"/>
      <c r="CP152" s="208"/>
      <c r="CQ152" s="208"/>
      <c r="CR152" s="208"/>
      <c r="CS152" s="208"/>
      <c r="CT152" s="208"/>
      <c r="CU152" s="208"/>
      <c r="CV152" s="208"/>
      <c r="CW152" s="208"/>
      <c r="CX152" s="208"/>
      <c r="CY152" s="208"/>
      <c r="CZ152" s="208"/>
      <c r="DA152" s="208"/>
      <c r="DB152" s="208"/>
      <c r="DC152" s="208"/>
      <c r="DD152" s="208"/>
      <c r="DE152" s="208"/>
      <c r="DF152" s="208"/>
      <c r="DG152" s="208"/>
      <c r="DH152" s="208"/>
      <c r="DI152" s="132"/>
      <c r="DJ152" s="133"/>
      <c r="DK152" s="110"/>
      <c r="DL152" s="107"/>
      <c r="DM152" s="107"/>
      <c r="DN152" s="95" t="str">
        <f>IF(ISNUMBER(入力!D75),2,"")</f>
        <v/>
      </c>
      <c r="DO152" s="95"/>
      <c r="DP152" s="205" t="str">
        <f>IF(ISNUMBER(入力!D75),"二以上勤務","")</f>
        <v/>
      </c>
      <c r="DQ152" s="205"/>
      <c r="DR152" s="205"/>
      <c r="DS152" s="205"/>
      <c r="DT152" s="205"/>
      <c r="DU152" s="205"/>
      <c r="DV152" s="205"/>
      <c r="DW152" s="205"/>
      <c r="DX152" s="205"/>
      <c r="DY152" s="205"/>
      <c r="DZ152" s="205"/>
      <c r="EA152" s="205"/>
      <c r="EB152" s="205"/>
      <c r="EC152" s="205"/>
      <c r="ED152" s="205"/>
      <c r="EE152" s="205"/>
      <c r="EF152" s="205"/>
      <c r="EG152" s="205"/>
      <c r="EH152" s="205"/>
      <c r="EI152" s="205"/>
      <c r="EJ152" s="206"/>
    </row>
    <row r="153" spans="1:140" ht="3.75" customHeight="1">
      <c r="A153" s="115"/>
      <c r="B153" s="116"/>
      <c r="C153" s="116"/>
      <c r="D153" s="116"/>
      <c r="E153" s="117"/>
      <c r="F153" s="107"/>
      <c r="G153" s="107"/>
      <c r="H153" s="107"/>
      <c r="I153" s="95"/>
      <c r="J153" s="95"/>
      <c r="K153" s="95"/>
      <c r="L153" s="104"/>
      <c r="M153" s="104"/>
      <c r="N153" s="104"/>
      <c r="O153" s="104"/>
      <c r="P153" s="104"/>
      <c r="Q153" s="104"/>
      <c r="R153" s="104"/>
      <c r="S153" s="104"/>
      <c r="T153" s="104"/>
      <c r="U153" s="104"/>
      <c r="V153" s="99"/>
      <c r="W153" s="99"/>
      <c r="X153" s="99"/>
      <c r="Y153" s="100"/>
      <c r="Z153" s="95"/>
      <c r="AA153" s="95"/>
      <c r="AB153" s="95"/>
      <c r="AC153" s="104"/>
      <c r="AD153" s="104"/>
      <c r="AE153" s="104"/>
      <c r="AF153" s="104"/>
      <c r="AG153" s="104"/>
      <c r="AH153" s="104"/>
      <c r="AI153" s="104"/>
      <c r="AJ153" s="104"/>
      <c r="AK153" s="104"/>
      <c r="AL153" s="104"/>
      <c r="AM153" s="104"/>
      <c r="AN153" s="104"/>
      <c r="AO153" s="99"/>
      <c r="AP153" s="99"/>
      <c r="AQ153" s="99"/>
      <c r="AR153" s="100"/>
      <c r="AS153" s="110"/>
      <c r="AT153" s="107"/>
      <c r="AU153" s="175"/>
      <c r="AV153" s="175"/>
      <c r="AW153" s="175"/>
      <c r="AX153" s="175"/>
      <c r="AY153" s="175"/>
      <c r="AZ153" s="175"/>
      <c r="BA153" s="175"/>
      <c r="BB153" s="175"/>
      <c r="BC153" s="175"/>
      <c r="BD153" s="175"/>
      <c r="BE153" s="175"/>
      <c r="BF153" s="175"/>
      <c r="BG153" s="175"/>
      <c r="BH153" s="175"/>
      <c r="BI153" s="175"/>
      <c r="BJ153" s="175"/>
      <c r="BK153" s="176"/>
      <c r="BL153" s="110"/>
      <c r="BM153" s="107"/>
      <c r="BN153" s="186"/>
      <c r="BO153" s="186"/>
      <c r="BP153" s="186"/>
      <c r="BQ153" s="186"/>
      <c r="BR153" s="186"/>
      <c r="BS153" s="132"/>
      <c r="BT153" s="132"/>
      <c r="BU153" s="190"/>
      <c r="BV153" s="190"/>
      <c r="BW153" s="190"/>
      <c r="BX153" s="190"/>
      <c r="BY153" s="190"/>
      <c r="BZ153" s="190"/>
      <c r="CA153" s="190"/>
      <c r="CB153" s="190"/>
      <c r="CC153" s="190"/>
      <c r="CD153" s="190"/>
      <c r="CE153" s="190"/>
      <c r="CF153" s="191"/>
      <c r="CG153" s="110"/>
      <c r="CH153" s="107"/>
      <c r="CI153" s="186"/>
      <c r="CJ153" s="186"/>
      <c r="CK153" s="186"/>
      <c r="CL153" s="186"/>
      <c r="CM153" s="186"/>
      <c r="CN153" s="132"/>
      <c r="CO153" s="132"/>
      <c r="CP153" s="208"/>
      <c r="CQ153" s="208"/>
      <c r="CR153" s="208"/>
      <c r="CS153" s="208"/>
      <c r="CT153" s="208"/>
      <c r="CU153" s="208"/>
      <c r="CV153" s="208"/>
      <c r="CW153" s="208"/>
      <c r="CX153" s="208"/>
      <c r="CY153" s="208"/>
      <c r="CZ153" s="208"/>
      <c r="DA153" s="208"/>
      <c r="DB153" s="208"/>
      <c r="DC153" s="208"/>
      <c r="DD153" s="208"/>
      <c r="DE153" s="208"/>
      <c r="DF153" s="208"/>
      <c r="DG153" s="208"/>
      <c r="DH153" s="208"/>
      <c r="DI153" s="132"/>
      <c r="DJ153" s="133"/>
      <c r="DK153" s="110"/>
      <c r="DL153" s="107"/>
      <c r="DM153" s="107"/>
      <c r="DN153" s="95"/>
      <c r="DO153" s="9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6"/>
    </row>
    <row r="154" spans="1:140" ht="3.75" customHeight="1">
      <c r="A154" s="115"/>
      <c r="B154" s="116"/>
      <c r="C154" s="116"/>
      <c r="D154" s="116"/>
      <c r="E154" s="117"/>
      <c r="F154" s="108"/>
      <c r="G154" s="108"/>
      <c r="H154" s="108"/>
      <c r="I154" s="96"/>
      <c r="J154" s="96"/>
      <c r="K154" s="96"/>
      <c r="L154" s="105"/>
      <c r="M154" s="105"/>
      <c r="N154" s="105"/>
      <c r="O154" s="105"/>
      <c r="P154" s="105"/>
      <c r="Q154" s="105"/>
      <c r="R154" s="105"/>
      <c r="S154" s="105"/>
      <c r="T154" s="105"/>
      <c r="U154" s="105"/>
      <c r="V154" s="101"/>
      <c r="W154" s="101"/>
      <c r="X154" s="101"/>
      <c r="Y154" s="102"/>
      <c r="Z154" s="96"/>
      <c r="AA154" s="96"/>
      <c r="AB154" s="96"/>
      <c r="AC154" s="105"/>
      <c r="AD154" s="105"/>
      <c r="AE154" s="105"/>
      <c r="AF154" s="105"/>
      <c r="AG154" s="105"/>
      <c r="AH154" s="105"/>
      <c r="AI154" s="105"/>
      <c r="AJ154" s="105"/>
      <c r="AK154" s="105"/>
      <c r="AL154" s="105"/>
      <c r="AM154" s="105"/>
      <c r="AN154" s="105"/>
      <c r="AO154" s="101"/>
      <c r="AP154" s="101"/>
      <c r="AQ154" s="101"/>
      <c r="AR154" s="102"/>
      <c r="AS154" s="111"/>
      <c r="AT154" s="108"/>
      <c r="AU154" s="177"/>
      <c r="AV154" s="177"/>
      <c r="AW154" s="177"/>
      <c r="AX154" s="177"/>
      <c r="AY154" s="177"/>
      <c r="AZ154" s="177"/>
      <c r="BA154" s="177"/>
      <c r="BB154" s="177"/>
      <c r="BC154" s="177"/>
      <c r="BD154" s="177"/>
      <c r="BE154" s="177"/>
      <c r="BF154" s="177"/>
      <c r="BG154" s="177"/>
      <c r="BH154" s="177"/>
      <c r="BI154" s="177"/>
      <c r="BJ154" s="177"/>
      <c r="BK154" s="178"/>
      <c r="BL154" s="111"/>
      <c r="BM154" s="108"/>
      <c r="BN154" s="187"/>
      <c r="BO154" s="187"/>
      <c r="BP154" s="187"/>
      <c r="BQ154" s="187"/>
      <c r="BR154" s="187"/>
      <c r="BS154" s="134"/>
      <c r="BT154" s="134"/>
      <c r="BU154" s="192"/>
      <c r="BV154" s="192"/>
      <c r="BW154" s="192"/>
      <c r="BX154" s="192"/>
      <c r="BY154" s="192"/>
      <c r="BZ154" s="192"/>
      <c r="CA154" s="192"/>
      <c r="CB154" s="192"/>
      <c r="CC154" s="192"/>
      <c r="CD154" s="192"/>
      <c r="CE154" s="192"/>
      <c r="CF154" s="193"/>
      <c r="CG154" s="111"/>
      <c r="CH154" s="108"/>
      <c r="CI154" s="187"/>
      <c r="CJ154" s="187"/>
      <c r="CK154" s="187"/>
      <c r="CL154" s="187"/>
      <c r="CM154" s="187"/>
      <c r="CN154" s="134"/>
      <c r="CO154" s="134"/>
      <c r="CP154" s="209"/>
      <c r="CQ154" s="209"/>
      <c r="CR154" s="209"/>
      <c r="CS154" s="209"/>
      <c r="CT154" s="209"/>
      <c r="CU154" s="209"/>
      <c r="CV154" s="209"/>
      <c r="CW154" s="209"/>
      <c r="CX154" s="209"/>
      <c r="CY154" s="209"/>
      <c r="CZ154" s="209"/>
      <c r="DA154" s="209"/>
      <c r="DB154" s="209"/>
      <c r="DC154" s="209"/>
      <c r="DD154" s="209"/>
      <c r="DE154" s="209"/>
      <c r="DF154" s="209"/>
      <c r="DG154" s="209"/>
      <c r="DH154" s="209"/>
      <c r="DI154" s="134"/>
      <c r="DJ154" s="135"/>
      <c r="DK154" s="110"/>
      <c r="DL154" s="107"/>
      <c r="DM154" s="107"/>
      <c r="DN154" s="95"/>
      <c r="DO154" s="95"/>
      <c r="DP154" s="205"/>
      <c r="DQ154" s="205"/>
      <c r="DR154" s="205"/>
      <c r="DS154" s="205"/>
      <c r="DT154" s="205"/>
      <c r="DU154" s="205"/>
      <c r="DV154" s="205"/>
      <c r="DW154" s="205"/>
      <c r="DX154" s="205"/>
      <c r="DY154" s="205"/>
      <c r="DZ154" s="205"/>
      <c r="EA154" s="205"/>
      <c r="EB154" s="205"/>
      <c r="EC154" s="205"/>
      <c r="ED154" s="205"/>
      <c r="EE154" s="205"/>
      <c r="EF154" s="205"/>
      <c r="EG154" s="205"/>
      <c r="EH154" s="205"/>
      <c r="EI154" s="205"/>
      <c r="EJ154" s="206"/>
    </row>
    <row r="155" spans="1:140" ht="3.75" customHeight="1">
      <c r="A155" s="115"/>
      <c r="B155" s="116"/>
      <c r="C155" s="116"/>
      <c r="D155" s="116"/>
      <c r="E155" s="117"/>
      <c r="F155" s="106">
        <v>9</v>
      </c>
      <c r="G155" s="106"/>
      <c r="H155" s="106"/>
      <c r="I155" s="185">
        <f>IF(ISNUMBER(入力!D64),入力!I66,"")</f>
        <v>43132</v>
      </c>
      <c r="J155" s="185"/>
      <c r="K155" s="185"/>
      <c r="L155" s="185"/>
      <c r="M155" s="130" t="s">
        <v>63</v>
      </c>
      <c r="N155" s="131"/>
      <c r="O155" s="109">
        <v>10</v>
      </c>
      <c r="P155" s="106"/>
      <c r="Q155" s="106"/>
      <c r="R155" s="103">
        <f>IF(ISNUMBER(入力!D66),入力!D66,"")</f>
        <v>31</v>
      </c>
      <c r="S155" s="103"/>
      <c r="T155" s="103"/>
      <c r="U155" s="103"/>
      <c r="V155" s="130" t="s">
        <v>64</v>
      </c>
      <c r="W155" s="131"/>
      <c r="X155" s="109">
        <v>11</v>
      </c>
      <c r="Y155" s="106"/>
      <c r="Z155" s="106"/>
      <c r="AA155" s="127">
        <f>IF(ISNUMBER(入力!D69),入力!D69,"")</f>
        <v>1500000</v>
      </c>
      <c r="AB155" s="127"/>
      <c r="AC155" s="127"/>
      <c r="AD155" s="127"/>
      <c r="AE155" s="127"/>
      <c r="AF155" s="127"/>
      <c r="AG155" s="127"/>
      <c r="AH155" s="127"/>
      <c r="AI155" s="127"/>
      <c r="AJ155" s="127"/>
      <c r="AK155" s="127"/>
      <c r="AL155" s="127"/>
      <c r="AM155" s="127"/>
      <c r="AN155" s="127"/>
      <c r="AO155" s="127"/>
      <c r="AP155" s="127"/>
      <c r="AQ155" s="130" t="s">
        <v>65</v>
      </c>
      <c r="AR155" s="131"/>
      <c r="AS155" s="109">
        <v>12</v>
      </c>
      <c r="AT155" s="106"/>
      <c r="AU155" s="106"/>
      <c r="AV155" s="127" t="str">
        <f>IF(ISNUMBER(入力!D82),入力!D82,"")</f>
        <v/>
      </c>
      <c r="AW155" s="127"/>
      <c r="AX155" s="127"/>
      <c r="AY155" s="127"/>
      <c r="AZ155" s="127"/>
      <c r="BA155" s="127"/>
      <c r="BB155" s="127"/>
      <c r="BC155" s="127"/>
      <c r="BD155" s="127"/>
      <c r="BE155" s="127"/>
      <c r="BF155" s="127"/>
      <c r="BG155" s="127"/>
      <c r="BH155" s="127"/>
      <c r="BI155" s="127"/>
      <c r="BJ155" s="130" t="s">
        <v>65</v>
      </c>
      <c r="BK155" s="131"/>
      <c r="BL155" s="109">
        <v>13</v>
      </c>
      <c r="BM155" s="106"/>
      <c r="BN155" s="106"/>
      <c r="BO155" s="127">
        <f>IF(ISNUMBER(入力!D69),入力!G69,"")</f>
        <v>1500000</v>
      </c>
      <c r="BP155" s="127"/>
      <c r="BQ155" s="127"/>
      <c r="BR155" s="127"/>
      <c r="BS155" s="127"/>
      <c r="BT155" s="127"/>
      <c r="BU155" s="127"/>
      <c r="BV155" s="127"/>
      <c r="BW155" s="127"/>
      <c r="BX155" s="127"/>
      <c r="BY155" s="127"/>
      <c r="BZ155" s="127"/>
      <c r="CA155" s="127"/>
      <c r="CB155" s="127"/>
      <c r="CC155" s="127"/>
      <c r="CD155" s="127"/>
      <c r="CE155" s="130" t="s">
        <v>65</v>
      </c>
      <c r="CF155" s="131"/>
      <c r="CG155" s="109">
        <v>14</v>
      </c>
      <c r="CH155" s="106"/>
      <c r="CI155" s="106"/>
      <c r="CJ155" s="127">
        <f>IF(ISNUMBER(入力!D69),入力!I70,"")</f>
        <v>4500000</v>
      </c>
      <c r="CK155" s="127"/>
      <c r="CL155" s="127"/>
      <c r="CM155" s="127"/>
      <c r="CN155" s="127"/>
      <c r="CO155" s="127"/>
      <c r="CP155" s="127"/>
      <c r="CQ155" s="127"/>
      <c r="CR155" s="127"/>
      <c r="CS155" s="127"/>
      <c r="CT155" s="127"/>
      <c r="CU155" s="127"/>
      <c r="CV155" s="127"/>
      <c r="CW155" s="127"/>
      <c r="CX155" s="127"/>
      <c r="CY155" s="127"/>
      <c r="CZ155" s="130" t="s">
        <v>65</v>
      </c>
      <c r="DA155" s="131"/>
      <c r="DB155" s="222" t="s">
        <v>0</v>
      </c>
      <c r="DC155" s="223"/>
      <c r="DD155" s="218">
        <f>IF(ISNUMBER(入力!D69),入力!H76,"")</f>
        <v>1390</v>
      </c>
      <c r="DE155" s="218"/>
      <c r="DF155" s="218"/>
      <c r="DG155" s="218"/>
      <c r="DH155" s="218"/>
      <c r="DI155" s="218"/>
      <c r="DJ155" s="219"/>
      <c r="DK155" s="110"/>
      <c r="DL155" s="107"/>
      <c r="DM155" s="107"/>
      <c r="DN155" s="95" t="str">
        <f>IF(ISNUMBER(入力!D76),3,"")</f>
        <v/>
      </c>
      <c r="DO155" s="95"/>
      <c r="DP155" s="205" t="str">
        <f>IF(ISNUMBER(入力!D76),"短時間労働者(特定適用事業所","")</f>
        <v/>
      </c>
      <c r="DQ155" s="205"/>
      <c r="DR155" s="205"/>
      <c r="DS155" s="205"/>
      <c r="DT155" s="205"/>
      <c r="DU155" s="205"/>
      <c r="DV155" s="205"/>
      <c r="DW155" s="205"/>
      <c r="DX155" s="205"/>
      <c r="DY155" s="205"/>
      <c r="DZ155" s="205"/>
      <c r="EA155" s="205"/>
      <c r="EB155" s="205"/>
      <c r="EC155" s="205"/>
      <c r="ED155" s="205"/>
      <c r="EE155" s="205"/>
      <c r="EF155" s="205"/>
      <c r="EG155" s="205"/>
      <c r="EH155" s="205"/>
      <c r="EI155" s="205"/>
      <c r="EJ155" s="206"/>
    </row>
    <row r="156" spans="1:140" ht="3.75" customHeight="1">
      <c r="A156" s="115"/>
      <c r="B156" s="116"/>
      <c r="C156" s="116"/>
      <c r="D156" s="116"/>
      <c r="E156" s="117"/>
      <c r="F156" s="107"/>
      <c r="G156" s="107"/>
      <c r="H156" s="107"/>
      <c r="I156" s="186"/>
      <c r="J156" s="186"/>
      <c r="K156" s="186"/>
      <c r="L156" s="186"/>
      <c r="M156" s="132"/>
      <c r="N156" s="133"/>
      <c r="O156" s="110"/>
      <c r="P156" s="107"/>
      <c r="Q156" s="107"/>
      <c r="R156" s="104"/>
      <c r="S156" s="104"/>
      <c r="T156" s="104"/>
      <c r="U156" s="104"/>
      <c r="V156" s="132"/>
      <c r="W156" s="133"/>
      <c r="X156" s="110"/>
      <c r="Y156" s="107"/>
      <c r="Z156" s="107"/>
      <c r="AA156" s="128"/>
      <c r="AB156" s="128"/>
      <c r="AC156" s="128"/>
      <c r="AD156" s="128"/>
      <c r="AE156" s="128"/>
      <c r="AF156" s="128"/>
      <c r="AG156" s="128"/>
      <c r="AH156" s="128"/>
      <c r="AI156" s="128"/>
      <c r="AJ156" s="128"/>
      <c r="AK156" s="128"/>
      <c r="AL156" s="128"/>
      <c r="AM156" s="128"/>
      <c r="AN156" s="128"/>
      <c r="AO156" s="128"/>
      <c r="AP156" s="128"/>
      <c r="AQ156" s="132"/>
      <c r="AR156" s="133"/>
      <c r="AS156" s="110"/>
      <c r="AT156" s="107"/>
      <c r="AU156" s="107"/>
      <c r="AV156" s="128"/>
      <c r="AW156" s="128"/>
      <c r="AX156" s="128"/>
      <c r="AY156" s="128"/>
      <c r="AZ156" s="128"/>
      <c r="BA156" s="128"/>
      <c r="BB156" s="128"/>
      <c r="BC156" s="128"/>
      <c r="BD156" s="128"/>
      <c r="BE156" s="128"/>
      <c r="BF156" s="128"/>
      <c r="BG156" s="128"/>
      <c r="BH156" s="128"/>
      <c r="BI156" s="128"/>
      <c r="BJ156" s="132"/>
      <c r="BK156" s="133"/>
      <c r="BL156" s="110"/>
      <c r="BM156" s="107"/>
      <c r="BN156" s="107"/>
      <c r="BO156" s="128"/>
      <c r="BP156" s="128"/>
      <c r="BQ156" s="128"/>
      <c r="BR156" s="128"/>
      <c r="BS156" s="128"/>
      <c r="BT156" s="128"/>
      <c r="BU156" s="128"/>
      <c r="BV156" s="128"/>
      <c r="BW156" s="128"/>
      <c r="BX156" s="128"/>
      <c r="BY156" s="128"/>
      <c r="BZ156" s="128"/>
      <c r="CA156" s="128"/>
      <c r="CB156" s="128"/>
      <c r="CC156" s="128"/>
      <c r="CD156" s="128"/>
      <c r="CE156" s="132"/>
      <c r="CF156" s="133"/>
      <c r="CG156" s="110"/>
      <c r="CH156" s="107"/>
      <c r="CI156" s="107"/>
      <c r="CJ156" s="128"/>
      <c r="CK156" s="128"/>
      <c r="CL156" s="128"/>
      <c r="CM156" s="128"/>
      <c r="CN156" s="128"/>
      <c r="CO156" s="128"/>
      <c r="CP156" s="128"/>
      <c r="CQ156" s="128"/>
      <c r="CR156" s="128"/>
      <c r="CS156" s="128"/>
      <c r="CT156" s="128"/>
      <c r="CU156" s="128"/>
      <c r="CV156" s="128"/>
      <c r="CW156" s="128"/>
      <c r="CX156" s="128"/>
      <c r="CY156" s="128"/>
      <c r="CZ156" s="132"/>
      <c r="DA156" s="133"/>
      <c r="DB156" s="224"/>
      <c r="DC156" s="225"/>
      <c r="DD156" s="220"/>
      <c r="DE156" s="220"/>
      <c r="DF156" s="220"/>
      <c r="DG156" s="220"/>
      <c r="DH156" s="220"/>
      <c r="DI156" s="220"/>
      <c r="DJ156" s="221"/>
      <c r="DK156" s="110"/>
      <c r="DL156" s="107"/>
      <c r="DM156" s="107"/>
      <c r="DN156" s="95"/>
      <c r="DO156" s="9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6"/>
    </row>
    <row r="157" spans="1:140" ht="3.75" customHeight="1">
      <c r="A157" s="115"/>
      <c r="B157" s="116"/>
      <c r="C157" s="116"/>
      <c r="D157" s="116"/>
      <c r="E157" s="117"/>
      <c r="F157" s="107"/>
      <c r="G157" s="107"/>
      <c r="H157" s="107"/>
      <c r="I157" s="186"/>
      <c r="J157" s="186"/>
      <c r="K157" s="186"/>
      <c r="L157" s="186"/>
      <c r="M157" s="132"/>
      <c r="N157" s="133"/>
      <c r="O157" s="110"/>
      <c r="P157" s="107"/>
      <c r="Q157" s="107"/>
      <c r="R157" s="104"/>
      <c r="S157" s="104"/>
      <c r="T157" s="104"/>
      <c r="U157" s="104"/>
      <c r="V157" s="132"/>
      <c r="W157" s="133"/>
      <c r="X157" s="110"/>
      <c r="Y157" s="107"/>
      <c r="Z157" s="107"/>
      <c r="AA157" s="128"/>
      <c r="AB157" s="128"/>
      <c r="AC157" s="128"/>
      <c r="AD157" s="128"/>
      <c r="AE157" s="128"/>
      <c r="AF157" s="128"/>
      <c r="AG157" s="128"/>
      <c r="AH157" s="128"/>
      <c r="AI157" s="128"/>
      <c r="AJ157" s="128"/>
      <c r="AK157" s="128"/>
      <c r="AL157" s="128"/>
      <c r="AM157" s="128"/>
      <c r="AN157" s="128"/>
      <c r="AO157" s="128"/>
      <c r="AP157" s="128"/>
      <c r="AQ157" s="132"/>
      <c r="AR157" s="133"/>
      <c r="AS157" s="110"/>
      <c r="AT157" s="107"/>
      <c r="AU157" s="107"/>
      <c r="AV157" s="128"/>
      <c r="AW157" s="128"/>
      <c r="AX157" s="128"/>
      <c r="AY157" s="128"/>
      <c r="AZ157" s="128"/>
      <c r="BA157" s="128"/>
      <c r="BB157" s="128"/>
      <c r="BC157" s="128"/>
      <c r="BD157" s="128"/>
      <c r="BE157" s="128"/>
      <c r="BF157" s="128"/>
      <c r="BG157" s="128"/>
      <c r="BH157" s="128"/>
      <c r="BI157" s="128"/>
      <c r="BJ157" s="132"/>
      <c r="BK157" s="133"/>
      <c r="BL157" s="110"/>
      <c r="BM157" s="107"/>
      <c r="BN157" s="107"/>
      <c r="BO157" s="128"/>
      <c r="BP157" s="128"/>
      <c r="BQ157" s="128"/>
      <c r="BR157" s="128"/>
      <c r="BS157" s="128"/>
      <c r="BT157" s="128"/>
      <c r="BU157" s="128"/>
      <c r="BV157" s="128"/>
      <c r="BW157" s="128"/>
      <c r="BX157" s="128"/>
      <c r="BY157" s="128"/>
      <c r="BZ157" s="128"/>
      <c r="CA157" s="128"/>
      <c r="CB157" s="128"/>
      <c r="CC157" s="128"/>
      <c r="CD157" s="128"/>
      <c r="CE157" s="132"/>
      <c r="CF157" s="133"/>
      <c r="CG157" s="110"/>
      <c r="CH157" s="107"/>
      <c r="CI157" s="107"/>
      <c r="CJ157" s="128"/>
      <c r="CK157" s="128"/>
      <c r="CL157" s="128"/>
      <c r="CM157" s="128"/>
      <c r="CN157" s="128"/>
      <c r="CO157" s="128"/>
      <c r="CP157" s="128"/>
      <c r="CQ157" s="128"/>
      <c r="CR157" s="128"/>
      <c r="CS157" s="128"/>
      <c r="CT157" s="128"/>
      <c r="CU157" s="128"/>
      <c r="CV157" s="128"/>
      <c r="CW157" s="128"/>
      <c r="CX157" s="128"/>
      <c r="CY157" s="128"/>
      <c r="CZ157" s="132"/>
      <c r="DA157" s="133"/>
      <c r="DB157" s="224"/>
      <c r="DC157" s="225"/>
      <c r="DD157" s="220"/>
      <c r="DE157" s="220"/>
      <c r="DF157" s="220"/>
      <c r="DG157" s="220"/>
      <c r="DH157" s="220"/>
      <c r="DI157" s="220"/>
      <c r="DJ157" s="221"/>
      <c r="DK157" s="110"/>
      <c r="DL157" s="107"/>
      <c r="DM157" s="107"/>
      <c r="DN157" s="95"/>
      <c r="DO157" s="9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6"/>
    </row>
    <row r="158" spans="1:140" ht="3.75" customHeight="1">
      <c r="A158" s="115"/>
      <c r="B158" s="116"/>
      <c r="C158" s="116"/>
      <c r="D158" s="116"/>
      <c r="E158" s="117"/>
      <c r="F158" s="107"/>
      <c r="G158" s="107"/>
      <c r="H158" s="107"/>
      <c r="I158" s="186"/>
      <c r="J158" s="186"/>
      <c r="K158" s="186"/>
      <c r="L158" s="186"/>
      <c r="M158" s="132"/>
      <c r="N158" s="133"/>
      <c r="O158" s="110"/>
      <c r="P158" s="107"/>
      <c r="Q158" s="107"/>
      <c r="R158" s="104"/>
      <c r="S158" s="104"/>
      <c r="T158" s="104"/>
      <c r="U158" s="104"/>
      <c r="V158" s="132"/>
      <c r="W158" s="133"/>
      <c r="X158" s="110"/>
      <c r="Y158" s="107"/>
      <c r="Z158" s="107"/>
      <c r="AA158" s="128"/>
      <c r="AB158" s="128"/>
      <c r="AC158" s="128"/>
      <c r="AD158" s="128"/>
      <c r="AE158" s="128"/>
      <c r="AF158" s="128"/>
      <c r="AG158" s="128"/>
      <c r="AH158" s="128"/>
      <c r="AI158" s="128"/>
      <c r="AJ158" s="128"/>
      <c r="AK158" s="128"/>
      <c r="AL158" s="128"/>
      <c r="AM158" s="128"/>
      <c r="AN158" s="128"/>
      <c r="AO158" s="128"/>
      <c r="AP158" s="128"/>
      <c r="AQ158" s="132"/>
      <c r="AR158" s="133"/>
      <c r="AS158" s="110"/>
      <c r="AT158" s="107"/>
      <c r="AU158" s="107"/>
      <c r="AV158" s="128"/>
      <c r="AW158" s="128"/>
      <c r="AX158" s="128"/>
      <c r="AY158" s="128"/>
      <c r="AZ158" s="128"/>
      <c r="BA158" s="128"/>
      <c r="BB158" s="128"/>
      <c r="BC158" s="128"/>
      <c r="BD158" s="128"/>
      <c r="BE158" s="128"/>
      <c r="BF158" s="128"/>
      <c r="BG158" s="128"/>
      <c r="BH158" s="128"/>
      <c r="BI158" s="128"/>
      <c r="BJ158" s="132"/>
      <c r="BK158" s="133"/>
      <c r="BL158" s="110"/>
      <c r="BM158" s="107"/>
      <c r="BN158" s="107"/>
      <c r="BO158" s="128"/>
      <c r="BP158" s="128"/>
      <c r="BQ158" s="128"/>
      <c r="BR158" s="128"/>
      <c r="BS158" s="128"/>
      <c r="BT158" s="128"/>
      <c r="BU158" s="128"/>
      <c r="BV158" s="128"/>
      <c r="BW158" s="128"/>
      <c r="BX158" s="128"/>
      <c r="BY158" s="128"/>
      <c r="BZ158" s="128"/>
      <c r="CA158" s="128"/>
      <c r="CB158" s="128"/>
      <c r="CC158" s="128"/>
      <c r="CD158" s="128"/>
      <c r="CE158" s="132"/>
      <c r="CF158" s="133"/>
      <c r="CG158" s="110"/>
      <c r="CH158" s="107"/>
      <c r="CI158" s="107"/>
      <c r="CJ158" s="128"/>
      <c r="CK158" s="128"/>
      <c r="CL158" s="128"/>
      <c r="CM158" s="128"/>
      <c r="CN158" s="128"/>
      <c r="CO158" s="128"/>
      <c r="CP158" s="128"/>
      <c r="CQ158" s="128"/>
      <c r="CR158" s="128"/>
      <c r="CS158" s="128"/>
      <c r="CT158" s="128"/>
      <c r="CU158" s="128"/>
      <c r="CV158" s="128"/>
      <c r="CW158" s="128"/>
      <c r="CX158" s="128"/>
      <c r="CY158" s="128"/>
      <c r="CZ158" s="132"/>
      <c r="DA158" s="133"/>
      <c r="DB158" s="224"/>
      <c r="DC158" s="225"/>
      <c r="DD158" s="220"/>
      <c r="DE158" s="220"/>
      <c r="DF158" s="220"/>
      <c r="DG158" s="220"/>
      <c r="DH158" s="220"/>
      <c r="DI158" s="220"/>
      <c r="DJ158" s="221"/>
      <c r="DK158" s="110"/>
      <c r="DL158" s="107"/>
      <c r="DM158" s="107"/>
      <c r="DN158" s="95">
        <v>4</v>
      </c>
      <c r="DO158" s="95"/>
      <c r="DP158" s="205" t="s">
        <v>69</v>
      </c>
      <c r="DQ158" s="205"/>
      <c r="DR158" s="205"/>
      <c r="DS158" s="205"/>
      <c r="DT158" s="205"/>
      <c r="DU158" s="205"/>
      <c r="DV158" s="205"/>
      <c r="DW158" s="205"/>
      <c r="DX158" s="205"/>
      <c r="DY158" s="205"/>
      <c r="DZ158" s="205"/>
      <c r="EA158" s="205"/>
      <c r="EB158" s="205"/>
      <c r="EC158" s="205"/>
      <c r="ED158" s="205"/>
      <c r="EE158" s="205"/>
      <c r="EF158" s="205"/>
      <c r="EG158" s="205"/>
      <c r="EH158" s="205"/>
      <c r="EI158" s="205"/>
      <c r="EJ158" s="206"/>
    </row>
    <row r="159" spans="1:140" ht="3.75" customHeight="1">
      <c r="A159" s="115"/>
      <c r="B159" s="116"/>
      <c r="C159" s="116"/>
      <c r="D159" s="116"/>
      <c r="E159" s="117"/>
      <c r="F159" s="108"/>
      <c r="G159" s="108"/>
      <c r="H159" s="108"/>
      <c r="I159" s="187"/>
      <c r="J159" s="187"/>
      <c r="K159" s="187"/>
      <c r="L159" s="187"/>
      <c r="M159" s="134"/>
      <c r="N159" s="135"/>
      <c r="O159" s="111"/>
      <c r="P159" s="108"/>
      <c r="Q159" s="108"/>
      <c r="R159" s="105"/>
      <c r="S159" s="105"/>
      <c r="T159" s="105"/>
      <c r="U159" s="105"/>
      <c r="V159" s="134"/>
      <c r="W159" s="135"/>
      <c r="X159" s="111"/>
      <c r="Y159" s="108"/>
      <c r="Z159" s="108"/>
      <c r="AA159" s="129"/>
      <c r="AB159" s="129"/>
      <c r="AC159" s="129"/>
      <c r="AD159" s="129"/>
      <c r="AE159" s="129"/>
      <c r="AF159" s="129"/>
      <c r="AG159" s="129"/>
      <c r="AH159" s="129"/>
      <c r="AI159" s="129"/>
      <c r="AJ159" s="129"/>
      <c r="AK159" s="129"/>
      <c r="AL159" s="129"/>
      <c r="AM159" s="129"/>
      <c r="AN159" s="129"/>
      <c r="AO159" s="129"/>
      <c r="AP159" s="129"/>
      <c r="AQ159" s="134"/>
      <c r="AR159" s="135"/>
      <c r="AS159" s="111"/>
      <c r="AT159" s="108"/>
      <c r="AU159" s="108"/>
      <c r="AV159" s="129"/>
      <c r="AW159" s="129"/>
      <c r="AX159" s="129"/>
      <c r="AY159" s="129"/>
      <c r="AZ159" s="129"/>
      <c r="BA159" s="129"/>
      <c r="BB159" s="129"/>
      <c r="BC159" s="129"/>
      <c r="BD159" s="129"/>
      <c r="BE159" s="129"/>
      <c r="BF159" s="129"/>
      <c r="BG159" s="129"/>
      <c r="BH159" s="129"/>
      <c r="BI159" s="129"/>
      <c r="BJ159" s="134"/>
      <c r="BK159" s="135"/>
      <c r="BL159" s="111"/>
      <c r="BM159" s="108"/>
      <c r="BN159" s="108"/>
      <c r="BO159" s="129"/>
      <c r="BP159" s="129"/>
      <c r="BQ159" s="129"/>
      <c r="BR159" s="129"/>
      <c r="BS159" s="129"/>
      <c r="BT159" s="129"/>
      <c r="BU159" s="129"/>
      <c r="BV159" s="129"/>
      <c r="BW159" s="129"/>
      <c r="BX159" s="129"/>
      <c r="BY159" s="129"/>
      <c r="BZ159" s="129"/>
      <c r="CA159" s="129"/>
      <c r="CB159" s="129"/>
      <c r="CC159" s="129"/>
      <c r="CD159" s="129"/>
      <c r="CE159" s="134"/>
      <c r="CF159" s="135"/>
      <c r="CG159" s="111"/>
      <c r="CH159" s="108"/>
      <c r="CI159" s="108"/>
      <c r="CJ159" s="129"/>
      <c r="CK159" s="129"/>
      <c r="CL159" s="129"/>
      <c r="CM159" s="129"/>
      <c r="CN159" s="129"/>
      <c r="CO159" s="129"/>
      <c r="CP159" s="129"/>
      <c r="CQ159" s="129"/>
      <c r="CR159" s="129"/>
      <c r="CS159" s="129"/>
      <c r="CT159" s="129"/>
      <c r="CU159" s="129"/>
      <c r="CV159" s="129"/>
      <c r="CW159" s="129"/>
      <c r="CX159" s="129"/>
      <c r="CY159" s="129"/>
      <c r="CZ159" s="134"/>
      <c r="DA159" s="135"/>
      <c r="DB159" s="224"/>
      <c r="DC159" s="225"/>
      <c r="DD159" s="220"/>
      <c r="DE159" s="220"/>
      <c r="DF159" s="220"/>
      <c r="DG159" s="220"/>
      <c r="DH159" s="220"/>
      <c r="DI159" s="220"/>
      <c r="DJ159" s="221"/>
      <c r="DK159" s="110"/>
      <c r="DL159" s="107"/>
      <c r="DM159" s="107"/>
      <c r="DN159" s="95"/>
      <c r="DO159" s="9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6"/>
    </row>
    <row r="160" spans="1:140" ht="3.75" customHeight="1">
      <c r="A160" s="115"/>
      <c r="B160" s="116"/>
      <c r="C160" s="116"/>
      <c r="D160" s="116"/>
      <c r="E160" s="117"/>
      <c r="F160" s="106"/>
      <c r="G160" s="106"/>
      <c r="H160" s="106"/>
      <c r="I160" s="185">
        <f>IF(ISNUMBER(入力!D64),入力!I67,"")</f>
        <v>43163</v>
      </c>
      <c r="J160" s="185"/>
      <c r="K160" s="185"/>
      <c r="L160" s="185"/>
      <c r="M160" s="130" t="s">
        <v>63</v>
      </c>
      <c r="N160" s="131"/>
      <c r="O160" s="109"/>
      <c r="P160" s="106"/>
      <c r="Q160" s="106"/>
      <c r="R160" s="103">
        <f>IF(ISNUMBER(入力!D67),入力!D67,"")</f>
        <v>28</v>
      </c>
      <c r="S160" s="103"/>
      <c r="T160" s="103"/>
      <c r="U160" s="103"/>
      <c r="V160" s="130" t="s">
        <v>64</v>
      </c>
      <c r="W160" s="131"/>
      <c r="X160" s="109"/>
      <c r="Y160" s="106"/>
      <c r="Z160" s="106"/>
      <c r="AA160" s="127">
        <f>IF(ISNUMBER(入力!D70),入力!D70,"")</f>
        <v>1500000</v>
      </c>
      <c r="AB160" s="127"/>
      <c r="AC160" s="127"/>
      <c r="AD160" s="127"/>
      <c r="AE160" s="127"/>
      <c r="AF160" s="127"/>
      <c r="AG160" s="127"/>
      <c r="AH160" s="127"/>
      <c r="AI160" s="127"/>
      <c r="AJ160" s="127"/>
      <c r="AK160" s="127"/>
      <c r="AL160" s="127"/>
      <c r="AM160" s="127"/>
      <c r="AN160" s="127"/>
      <c r="AO160" s="127"/>
      <c r="AP160" s="127"/>
      <c r="AQ160" s="130" t="s">
        <v>65</v>
      </c>
      <c r="AR160" s="131"/>
      <c r="AS160" s="109"/>
      <c r="AT160" s="106"/>
      <c r="AU160" s="106"/>
      <c r="AV160" s="127" t="str">
        <f>IF(ISNUMBER(入力!D83),入力!D83,"")</f>
        <v/>
      </c>
      <c r="AW160" s="127"/>
      <c r="AX160" s="127"/>
      <c r="AY160" s="127"/>
      <c r="AZ160" s="127"/>
      <c r="BA160" s="127"/>
      <c r="BB160" s="127"/>
      <c r="BC160" s="127"/>
      <c r="BD160" s="127"/>
      <c r="BE160" s="127"/>
      <c r="BF160" s="127"/>
      <c r="BG160" s="127"/>
      <c r="BH160" s="127"/>
      <c r="BI160" s="127"/>
      <c r="BJ160" s="130" t="s">
        <v>65</v>
      </c>
      <c r="BK160" s="131"/>
      <c r="BL160" s="109"/>
      <c r="BM160" s="106"/>
      <c r="BN160" s="106"/>
      <c r="BO160" s="127">
        <f>IF(ISNUMBER(入力!D70),入力!G70,"")</f>
        <v>1500000</v>
      </c>
      <c r="BP160" s="127"/>
      <c r="BQ160" s="127"/>
      <c r="BR160" s="127"/>
      <c r="BS160" s="127"/>
      <c r="BT160" s="127"/>
      <c r="BU160" s="127"/>
      <c r="BV160" s="127"/>
      <c r="BW160" s="127"/>
      <c r="BX160" s="127"/>
      <c r="BY160" s="127"/>
      <c r="BZ160" s="127"/>
      <c r="CA160" s="127"/>
      <c r="CB160" s="127"/>
      <c r="CC160" s="127"/>
      <c r="CD160" s="127"/>
      <c r="CE160" s="130" t="s">
        <v>65</v>
      </c>
      <c r="CF160" s="131"/>
      <c r="CG160" s="109">
        <v>15</v>
      </c>
      <c r="CH160" s="106"/>
      <c r="CI160" s="106"/>
      <c r="CJ160" s="127">
        <f>IF(ISNUMBER(入力!D69),入力!I71,"")</f>
        <v>1500000</v>
      </c>
      <c r="CK160" s="127"/>
      <c r="CL160" s="127"/>
      <c r="CM160" s="127"/>
      <c r="CN160" s="127"/>
      <c r="CO160" s="127"/>
      <c r="CP160" s="127"/>
      <c r="CQ160" s="127"/>
      <c r="CR160" s="127"/>
      <c r="CS160" s="127"/>
      <c r="CT160" s="127"/>
      <c r="CU160" s="127"/>
      <c r="CV160" s="127"/>
      <c r="CW160" s="127"/>
      <c r="CX160" s="127"/>
      <c r="CY160" s="127"/>
      <c r="CZ160" s="130" t="s">
        <v>65</v>
      </c>
      <c r="DA160" s="131"/>
      <c r="DB160" s="224"/>
      <c r="DC160" s="225"/>
      <c r="DD160" s="220"/>
      <c r="DE160" s="220"/>
      <c r="DF160" s="220"/>
      <c r="DG160" s="220"/>
      <c r="DH160" s="220"/>
      <c r="DI160" s="220"/>
      <c r="DJ160" s="221"/>
      <c r="DK160" s="110"/>
      <c r="DL160" s="107"/>
      <c r="DM160" s="107"/>
      <c r="DN160" s="95"/>
      <c r="DO160" s="9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6"/>
    </row>
    <row r="161" spans="1:140" ht="3.75" customHeight="1">
      <c r="A161" s="115"/>
      <c r="B161" s="116"/>
      <c r="C161" s="116"/>
      <c r="D161" s="116"/>
      <c r="E161" s="117"/>
      <c r="F161" s="107"/>
      <c r="G161" s="107"/>
      <c r="H161" s="107"/>
      <c r="I161" s="186"/>
      <c r="J161" s="186"/>
      <c r="K161" s="186"/>
      <c r="L161" s="186"/>
      <c r="M161" s="132"/>
      <c r="N161" s="133"/>
      <c r="O161" s="110"/>
      <c r="P161" s="107"/>
      <c r="Q161" s="107"/>
      <c r="R161" s="104"/>
      <c r="S161" s="104"/>
      <c r="T161" s="104"/>
      <c r="U161" s="104"/>
      <c r="V161" s="132"/>
      <c r="W161" s="133"/>
      <c r="X161" s="110"/>
      <c r="Y161" s="107"/>
      <c r="Z161" s="107"/>
      <c r="AA161" s="128"/>
      <c r="AB161" s="128"/>
      <c r="AC161" s="128"/>
      <c r="AD161" s="128"/>
      <c r="AE161" s="128"/>
      <c r="AF161" s="128"/>
      <c r="AG161" s="128"/>
      <c r="AH161" s="128"/>
      <c r="AI161" s="128"/>
      <c r="AJ161" s="128"/>
      <c r="AK161" s="128"/>
      <c r="AL161" s="128"/>
      <c r="AM161" s="128"/>
      <c r="AN161" s="128"/>
      <c r="AO161" s="128"/>
      <c r="AP161" s="128"/>
      <c r="AQ161" s="132"/>
      <c r="AR161" s="133"/>
      <c r="AS161" s="110"/>
      <c r="AT161" s="107"/>
      <c r="AU161" s="107"/>
      <c r="AV161" s="128"/>
      <c r="AW161" s="128"/>
      <c r="AX161" s="128"/>
      <c r="AY161" s="128"/>
      <c r="AZ161" s="128"/>
      <c r="BA161" s="128"/>
      <c r="BB161" s="128"/>
      <c r="BC161" s="128"/>
      <c r="BD161" s="128"/>
      <c r="BE161" s="128"/>
      <c r="BF161" s="128"/>
      <c r="BG161" s="128"/>
      <c r="BH161" s="128"/>
      <c r="BI161" s="128"/>
      <c r="BJ161" s="132"/>
      <c r="BK161" s="133"/>
      <c r="BL161" s="110"/>
      <c r="BM161" s="107"/>
      <c r="BN161" s="107"/>
      <c r="BO161" s="128"/>
      <c r="BP161" s="128"/>
      <c r="BQ161" s="128"/>
      <c r="BR161" s="128"/>
      <c r="BS161" s="128"/>
      <c r="BT161" s="128"/>
      <c r="BU161" s="128"/>
      <c r="BV161" s="128"/>
      <c r="BW161" s="128"/>
      <c r="BX161" s="128"/>
      <c r="BY161" s="128"/>
      <c r="BZ161" s="128"/>
      <c r="CA161" s="128"/>
      <c r="CB161" s="128"/>
      <c r="CC161" s="128"/>
      <c r="CD161" s="128"/>
      <c r="CE161" s="132"/>
      <c r="CF161" s="133"/>
      <c r="CG161" s="110"/>
      <c r="CH161" s="107"/>
      <c r="CI161" s="107"/>
      <c r="CJ161" s="128"/>
      <c r="CK161" s="128"/>
      <c r="CL161" s="128"/>
      <c r="CM161" s="128"/>
      <c r="CN161" s="128"/>
      <c r="CO161" s="128"/>
      <c r="CP161" s="128"/>
      <c r="CQ161" s="128"/>
      <c r="CR161" s="128"/>
      <c r="CS161" s="128"/>
      <c r="CT161" s="128"/>
      <c r="CU161" s="128"/>
      <c r="CV161" s="128"/>
      <c r="CW161" s="128"/>
      <c r="CX161" s="128"/>
      <c r="CY161" s="128"/>
      <c r="CZ161" s="132"/>
      <c r="DA161" s="133"/>
      <c r="DB161" s="224"/>
      <c r="DC161" s="225"/>
      <c r="DD161" s="214" t="s">
        <v>2</v>
      </c>
      <c r="DE161" s="214"/>
      <c r="DF161" s="214"/>
      <c r="DG161" s="214"/>
      <c r="DH161" s="214"/>
      <c r="DI161" s="214"/>
      <c r="DJ161" s="215"/>
      <c r="DK161" s="110"/>
      <c r="DL161" s="107"/>
      <c r="DM161" s="107"/>
      <c r="DN161" s="95"/>
      <c r="DO161" s="95"/>
      <c r="DP161" s="205" t="str">
        <f>IF(ISTEXT(入力!D72),入力!D72,"")</f>
        <v>基本給増</v>
      </c>
      <c r="DQ161" s="205"/>
      <c r="DR161" s="205"/>
      <c r="DS161" s="205"/>
      <c r="DT161" s="205"/>
      <c r="DU161" s="205"/>
      <c r="DV161" s="205"/>
      <c r="DW161" s="205"/>
      <c r="DX161" s="205"/>
      <c r="DY161" s="205"/>
      <c r="DZ161" s="205"/>
      <c r="EA161" s="205"/>
      <c r="EB161" s="205"/>
      <c r="EC161" s="205"/>
      <c r="ED161" s="205"/>
      <c r="EE161" s="205"/>
      <c r="EF161" s="205"/>
      <c r="EG161" s="205"/>
      <c r="EH161" s="205"/>
      <c r="EI161" s="205"/>
      <c r="EJ161" s="206"/>
    </row>
    <row r="162" spans="1:140" ht="3.75" customHeight="1">
      <c r="A162" s="115"/>
      <c r="B162" s="116"/>
      <c r="C162" s="116"/>
      <c r="D162" s="116"/>
      <c r="E162" s="117"/>
      <c r="F162" s="107"/>
      <c r="G162" s="107"/>
      <c r="H162" s="107"/>
      <c r="I162" s="186"/>
      <c r="J162" s="186"/>
      <c r="K162" s="186"/>
      <c r="L162" s="186"/>
      <c r="M162" s="132"/>
      <c r="N162" s="133"/>
      <c r="O162" s="110"/>
      <c r="P162" s="107"/>
      <c r="Q162" s="107"/>
      <c r="R162" s="104"/>
      <c r="S162" s="104"/>
      <c r="T162" s="104"/>
      <c r="U162" s="104"/>
      <c r="V162" s="132"/>
      <c r="W162" s="133"/>
      <c r="X162" s="110"/>
      <c r="Y162" s="107"/>
      <c r="Z162" s="107"/>
      <c r="AA162" s="128"/>
      <c r="AB162" s="128"/>
      <c r="AC162" s="128"/>
      <c r="AD162" s="128"/>
      <c r="AE162" s="128"/>
      <c r="AF162" s="128"/>
      <c r="AG162" s="128"/>
      <c r="AH162" s="128"/>
      <c r="AI162" s="128"/>
      <c r="AJ162" s="128"/>
      <c r="AK162" s="128"/>
      <c r="AL162" s="128"/>
      <c r="AM162" s="128"/>
      <c r="AN162" s="128"/>
      <c r="AO162" s="128"/>
      <c r="AP162" s="128"/>
      <c r="AQ162" s="132"/>
      <c r="AR162" s="133"/>
      <c r="AS162" s="110"/>
      <c r="AT162" s="107"/>
      <c r="AU162" s="107"/>
      <c r="AV162" s="128"/>
      <c r="AW162" s="128"/>
      <c r="AX162" s="128"/>
      <c r="AY162" s="128"/>
      <c r="AZ162" s="128"/>
      <c r="BA162" s="128"/>
      <c r="BB162" s="128"/>
      <c r="BC162" s="128"/>
      <c r="BD162" s="128"/>
      <c r="BE162" s="128"/>
      <c r="BF162" s="128"/>
      <c r="BG162" s="128"/>
      <c r="BH162" s="128"/>
      <c r="BI162" s="128"/>
      <c r="BJ162" s="132"/>
      <c r="BK162" s="133"/>
      <c r="BL162" s="110"/>
      <c r="BM162" s="107"/>
      <c r="BN162" s="107"/>
      <c r="BO162" s="128"/>
      <c r="BP162" s="128"/>
      <c r="BQ162" s="128"/>
      <c r="BR162" s="128"/>
      <c r="BS162" s="128"/>
      <c r="BT162" s="128"/>
      <c r="BU162" s="128"/>
      <c r="BV162" s="128"/>
      <c r="BW162" s="128"/>
      <c r="BX162" s="128"/>
      <c r="BY162" s="128"/>
      <c r="BZ162" s="128"/>
      <c r="CA162" s="128"/>
      <c r="CB162" s="128"/>
      <c r="CC162" s="128"/>
      <c r="CD162" s="128"/>
      <c r="CE162" s="132"/>
      <c r="CF162" s="133"/>
      <c r="CG162" s="110"/>
      <c r="CH162" s="107"/>
      <c r="CI162" s="107"/>
      <c r="CJ162" s="128"/>
      <c r="CK162" s="128"/>
      <c r="CL162" s="128"/>
      <c r="CM162" s="128"/>
      <c r="CN162" s="128"/>
      <c r="CO162" s="128"/>
      <c r="CP162" s="128"/>
      <c r="CQ162" s="128"/>
      <c r="CR162" s="128"/>
      <c r="CS162" s="128"/>
      <c r="CT162" s="128"/>
      <c r="CU162" s="128"/>
      <c r="CV162" s="128"/>
      <c r="CW162" s="128"/>
      <c r="CX162" s="128"/>
      <c r="CY162" s="128"/>
      <c r="CZ162" s="132"/>
      <c r="DA162" s="133"/>
      <c r="DB162" s="224"/>
      <c r="DC162" s="225"/>
      <c r="DD162" s="214"/>
      <c r="DE162" s="214"/>
      <c r="DF162" s="214"/>
      <c r="DG162" s="214"/>
      <c r="DH162" s="214"/>
      <c r="DI162" s="214"/>
      <c r="DJ162" s="215"/>
      <c r="DK162" s="110"/>
      <c r="DL162" s="107"/>
      <c r="DM162" s="107"/>
      <c r="DN162" s="95"/>
      <c r="DO162" s="9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6"/>
    </row>
    <row r="163" spans="1:140" ht="3.75" customHeight="1">
      <c r="A163" s="115"/>
      <c r="B163" s="116"/>
      <c r="C163" s="116"/>
      <c r="D163" s="116"/>
      <c r="E163" s="117"/>
      <c r="F163" s="107"/>
      <c r="G163" s="107"/>
      <c r="H163" s="107"/>
      <c r="I163" s="186"/>
      <c r="J163" s="186"/>
      <c r="K163" s="186"/>
      <c r="L163" s="186"/>
      <c r="M163" s="132"/>
      <c r="N163" s="133"/>
      <c r="O163" s="110"/>
      <c r="P163" s="107"/>
      <c r="Q163" s="107"/>
      <c r="R163" s="104"/>
      <c r="S163" s="104"/>
      <c r="T163" s="104"/>
      <c r="U163" s="104"/>
      <c r="V163" s="132"/>
      <c r="W163" s="133"/>
      <c r="X163" s="110"/>
      <c r="Y163" s="107"/>
      <c r="Z163" s="107"/>
      <c r="AA163" s="128"/>
      <c r="AB163" s="128"/>
      <c r="AC163" s="128"/>
      <c r="AD163" s="128"/>
      <c r="AE163" s="128"/>
      <c r="AF163" s="128"/>
      <c r="AG163" s="128"/>
      <c r="AH163" s="128"/>
      <c r="AI163" s="128"/>
      <c r="AJ163" s="128"/>
      <c r="AK163" s="128"/>
      <c r="AL163" s="128"/>
      <c r="AM163" s="128"/>
      <c r="AN163" s="128"/>
      <c r="AO163" s="128"/>
      <c r="AP163" s="128"/>
      <c r="AQ163" s="132"/>
      <c r="AR163" s="133"/>
      <c r="AS163" s="110"/>
      <c r="AT163" s="107"/>
      <c r="AU163" s="107"/>
      <c r="AV163" s="128"/>
      <c r="AW163" s="128"/>
      <c r="AX163" s="128"/>
      <c r="AY163" s="128"/>
      <c r="AZ163" s="128"/>
      <c r="BA163" s="128"/>
      <c r="BB163" s="128"/>
      <c r="BC163" s="128"/>
      <c r="BD163" s="128"/>
      <c r="BE163" s="128"/>
      <c r="BF163" s="128"/>
      <c r="BG163" s="128"/>
      <c r="BH163" s="128"/>
      <c r="BI163" s="128"/>
      <c r="BJ163" s="132"/>
      <c r="BK163" s="133"/>
      <c r="BL163" s="110"/>
      <c r="BM163" s="107"/>
      <c r="BN163" s="107"/>
      <c r="BO163" s="128"/>
      <c r="BP163" s="128"/>
      <c r="BQ163" s="128"/>
      <c r="BR163" s="128"/>
      <c r="BS163" s="128"/>
      <c r="BT163" s="128"/>
      <c r="BU163" s="128"/>
      <c r="BV163" s="128"/>
      <c r="BW163" s="128"/>
      <c r="BX163" s="128"/>
      <c r="BY163" s="128"/>
      <c r="BZ163" s="128"/>
      <c r="CA163" s="128"/>
      <c r="CB163" s="128"/>
      <c r="CC163" s="128"/>
      <c r="CD163" s="128"/>
      <c r="CE163" s="132"/>
      <c r="CF163" s="133"/>
      <c r="CG163" s="110"/>
      <c r="CH163" s="107"/>
      <c r="CI163" s="107"/>
      <c r="CJ163" s="128"/>
      <c r="CK163" s="128"/>
      <c r="CL163" s="128"/>
      <c r="CM163" s="128"/>
      <c r="CN163" s="128"/>
      <c r="CO163" s="128"/>
      <c r="CP163" s="128"/>
      <c r="CQ163" s="128"/>
      <c r="CR163" s="128"/>
      <c r="CS163" s="128"/>
      <c r="CT163" s="128"/>
      <c r="CU163" s="128"/>
      <c r="CV163" s="128"/>
      <c r="CW163" s="128"/>
      <c r="CX163" s="128"/>
      <c r="CY163" s="128"/>
      <c r="CZ163" s="132"/>
      <c r="DA163" s="133"/>
      <c r="DB163" s="222" t="s">
        <v>67</v>
      </c>
      <c r="DC163" s="223"/>
      <c r="DD163" s="218">
        <f>IF(ISNUMBER(入力!D69),入力!H77,"")</f>
        <v>650</v>
      </c>
      <c r="DE163" s="218"/>
      <c r="DF163" s="218"/>
      <c r="DG163" s="218"/>
      <c r="DH163" s="218"/>
      <c r="DI163" s="218"/>
      <c r="DJ163" s="219"/>
      <c r="DK163" s="110"/>
      <c r="DL163" s="107"/>
      <c r="DM163" s="107"/>
      <c r="DN163" s="95"/>
      <c r="DO163" s="9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6"/>
    </row>
    <row r="164" spans="1:140" ht="3.75" customHeight="1">
      <c r="A164" s="115"/>
      <c r="B164" s="116"/>
      <c r="C164" s="116"/>
      <c r="D164" s="116"/>
      <c r="E164" s="117"/>
      <c r="F164" s="108"/>
      <c r="G164" s="108"/>
      <c r="H164" s="108"/>
      <c r="I164" s="187"/>
      <c r="J164" s="187"/>
      <c r="K164" s="187"/>
      <c r="L164" s="187"/>
      <c r="M164" s="134"/>
      <c r="N164" s="135"/>
      <c r="O164" s="111"/>
      <c r="P164" s="108"/>
      <c r="Q164" s="108"/>
      <c r="R164" s="105"/>
      <c r="S164" s="105"/>
      <c r="T164" s="105"/>
      <c r="U164" s="105"/>
      <c r="V164" s="134"/>
      <c r="W164" s="135"/>
      <c r="X164" s="111"/>
      <c r="Y164" s="108"/>
      <c r="Z164" s="108"/>
      <c r="AA164" s="129"/>
      <c r="AB164" s="129"/>
      <c r="AC164" s="129"/>
      <c r="AD164" s="129"/>
      <c r="AE164" s="129"/>
      <c r="AF164" s="129"/>
      <c r="AG164" s="129"/>
      <c r="AH164" s="129"/>
      <c r="AI164" s="129"/>
      <c r="AJ164" s="129"/>
      <c r="AK164" s="129"/>
      <c r="AL164" s="129"/>
      <c r="AM164" s="129"/>
      <c r="AN164" s="129"/>
      <c r="AO164" s="129"/>
      <c r="AP164" s="129"/>
      <c r="AQ164" s="134"/>
      <c r="AR164" s="135"/>
      <c r="AS164" s="111"/>
      <c r="AT164" s="108"/>
      <c r="AU164" s="108"/>
      <c r="AV164" s="129"/>
      <c r="AW164" s="129"/>
      <c r="AX164" s="129"/>
      <c r="AY164" s="129"/>
      <c r="AZ164" s="129"/>
      <c r="BA164" s="129"/>
      <c r="BB164" s="129"/>
      <c r="BC164" s="129"/>
      <c r="BD164" s="129"/>
      <c r="BE164" s="129"/>
      <c r="BF164" s="129"/>
      <c r="BG164" s="129"/>
      <c r="BH164" s="129"/>
      <c r="BI164" s="129"/>
      <c r="BJ164" s="134"/>
      <c r="BK164" s="135"/>
      <c r="BL164" s="111"/>
      <c r="BM164" s="108"/>
      <c r="BN164" s="108"/>
      <c r="BO164" s="129"/>
      <c r="BP164" s="129"/>
      <c r="BQ164" s="129"/>
      <c r="BR164" s="129"/>
      <c r="BS164" s="129"/>
      <c r="BT164" s="129"/>
      <c r="BU164" s="129"/>
      <c r="BV164" s="129"/>
      <c r="BW164" s="129"/>
      <c r="BX164" s="129"/>
      <c r="BY164" s="129"/>
      <c r="BZ164" s="129"/>
      <c r="CA164" s="129"/>
      <c r="CB164" s="129"/>
      <c r="CC164" s="129"/>
      <c r="CD164" s="129"/>
      <c r="CE164" s="134"/>
      <c r="CF164" s="135"/>
      <c r="CG164" s="111"/>
      <c r="CH164" s="108"/>
      <c r="CI164" s="108"/>
      <c r="CJ164" s="129"/>
      <c r="CK164" s="129"/>
      <c r="CL164" s="129"/>
      <c r="CM164" s="129"/>
      <c r="CN164" s="129"/>
      <c r="CO164" s="129"/>
      <c r="CP164" s="129"/>
      <c r="CQ164" s="129"/>
      <c r="CR164" s="129"/>
      <c r="CS164" s="129"/>
      <c r="CT164" s="129"/>
      <c r="CU164" s="129"/>
      <c r="CV164" s="129"/>
      <c r="CW164" s="129"/>
      <c r="CX164" s="129"/>
      <c r="CY164" s="129"/>
      <c r="CZ164" s="134"/>
      <c r="DA164" s="135"/>
      <c r="DB164" s="224"/>
      <c r="DC164" s="225"/>
      <c r="DD164" s="220"/>
      <c r="DE164" s="220"/>
      <c r="DF164" s="220"/>
      <c r="DG164" s="220"/>
      <c r="DH164" s="220"/>
      <c r="DI164" s="220"/>
      <c r="DJ164" s="221"/>
      <c r="DK164" s="110"/>
      <c r="DL164" s="107"/>
      <c r="DM164" s="107"/>
      <c r="DN164" s="95">
        <f>IF(ISNUMBER(入力!D77),5,"")</f>
        <v>5</v>
      </c>
      <c r="DO164" s="95"/>
      <c r="DP164" s="205" t="str">
        <f>IF(ISNUMBER(入力!D77),"健康保険のみ月額変更","")</f>
        <v>健康保険のみ月額変更</v>
      </c>
      <c r="DQ164" s="205"/>
      <c r="DR164" s="205"/>
      <c r="DS164" s="205"/>
      <c r="DT164" s="205"/>
      <c r="DU164" s="205"/>
      <c r="DV164" s="205"/>
      <c r="DW164" s="205"/>
      <c r="DX164" s="205"/>
      <c r="DY164" s="205"/>
      <c r="DZ164" s="205"/>
      <c r="EA164" s="205"/>
      <c r="EB164" s="205"/>
      <c r="EC164" s="205"/>
      <c r="ED164" s="205"/>
      <c r="EE164" s="205"/>
      <c r="EF164" s="205"/>
      <c r="EG164" s="205"/>
      <c r="EH164" s="205"/>
      <c r="EI164" s="205"/>
      <c r="EJ164" s="206"/>
    </row>
    <row r="165" spans="1:140" ht="3.75" customHeight="1">
      <c r="A165" s="115"/>
      <c r="B165" s="116"/>
      <c r="C165" s="116"/>
      <c r="D165" s="116"/>
      <c r="E165" s="117"/>
      <c r="F165" s="106"/>
      <c r="G165" s="106"/>
      <c r="H165" s="106"/>
      <c r="I165" s="185">
        <f>IF(ISNUMBER(入力!D64),入力!I68,"")</f>
        <v>43194</v>
      </c>
      <c r="J165" s="185"/>
      <c r="K165" s="185"/>
      <c r="L165" s="185"/>
      <c r="M165" s="130" t="s">
        <v>63</v>
      </c>
      <c r="N165" s="131"/>
      <c r="O165" s="109"/>
      <c r="P165" s="106"/>
      <c r="Q165" s="106"/>
      <c r="R165" s="103">
        <f>IF(ISNUMBER(入力!D68),入力!D68,"")</f>
        <v>31</v>
      </c>
      <c r="S165" s="103"/>
      <c r="T165" s="103"/>
      <c r="U165" s="103"/>
      <c r="V165" s="130" t="s">
        <v>64</v>
      </c>
      <c r="W165" s="131"/>
      <c r="X165" s="109"/>
      <c r="Y165" s="106"/>
      <c r="Z165" s="106"/>
      <c r="AA165" s="127">
        <f>IF(ISNUMBER(入力!D71),入力!D71,"")</f>
        <v>1500000</v>
      </c>
      <c r="AB165" s="127"/>
      <c r="AC165" s="127"/>
      <c r="AD165" s="127"/>
      <c r="AE165" s="127"/>
      <c r="AF165" s="127"/>
      <c r="AG165" s="127"/>
      <c r="AH165" s="127"/>
      <c r="AI165" s="127"/>
      <c r="AJ165" s="127"/>
      <c r="AK165" s="127"/>
      <c r="AL165" s="127"/>
      <c r="AM165" s="127"/>
      <c r="AN165" s="127"/>
      <c r="AO165" s="127"/>
      <c r="AP165" s="127"/>
      <c r="AQ165" s="130" t="s">
        <v>65</v>
      </c>
      <c r="AR165" s="131"/>
      <c r="AS165" s="109"/>
      <c r="AT165" s="106"/>
      <c r="AU165" s="106"/>
      <c r="AV165" s="127" t="str">
        <f>IF(ISNUMBER(入力!D84),入力!D84,"")</f>
        <v/>
      </c>
      <c r="AW165" s="127"/>
      <c r="AX165" s="127"/>
      <c r="AY165" s="127"/>
      <c r="AZ165" s="127"/>
      <c r="BA165" s="127"/>
      <c r="BB165" s="127"/>
      <c r="BC165" s="127"/>
      <c r="BD165" s="127"/>
      <c r="BE165" s="127"/>
      <c r="BF165" s="127"/>
      <c r="BG165" s="127"/>
      <c r="BH165" s="127"/>
      <c r="BI165" s="127"/>
      <c r="BJ165" s="130" t="s">
        <v>65</v>
      </c>
      <c r="BK165" s="131"/>
      <c r="BL165" s="109"/>
      <c r="BM165" s="106"/>
      <c r="BN165" s="106"/>
      <c r="BO165" s="127">
        <f>IF(ISNUMBER(入力!D71),入力!G71,"")</f>
        <v>1500000</v>
      </c>
      <c r="BP165" s="127"/>
      <c r="BQ165" s="127"/>
      <c r="BR165" s="127"/>
      <c r="BS165" s="127"/>
      <c r="BT165" s="127"/>
      <c r="BU165" s="127"/>
      <c r="BV165" s="127"/>
      <c r="BW165" s="127"/>
      <c r="BX165" s="127"/>
      <c r="BY165" s="127"/>
      <c r="BZ165" s="127"/>
      <c r="CA165" s="127"/>
      <c r="CB165" s="127"/>
      <c r="CC165" s="127"/>
      <c r="CD165" s="127"/>
      <c r="CE165" s="130" t="s">
        <v>65</v>
      </c>
      <c r="CF165" s="131"/>
      <c r="CG165" s="109">
        <v>16</v>
      </c>
      <c r="CH165" s="106"/>
      <c r="CI165" s="106"/>
      <c r="CJ165" s="127" t="str">
        <f>IF(ISNUMBER(入力!D81),入力!I73,"")</f>
        <v/>
      </c>
      <c r="CK165" s="127"/>
      <c r="CL165" s="127"/>
      <c r="CM165" s="127"/>
      <c r="CN165" s="127"/>
      <c r="CO165" s="127"/>
      <c r="CP165" s="127"/>
      <c r="CQ165" s="127"/>
      <c r="CR165" s="127"/>
      <c r="CS165" s="127"/>
      <c r="CT165" s="127"/>
      <c r="CU165" s="127"/>
      <c r="CV165" s="127"/>
      <c r="CW165" s="127"/>
      <c r="CX165" s="127"/>
      <c r="CY165" s="127"/>
      <c r="CZ165" s="130" t="s">
        <v>65</v>
      </c>
      <c r="DA165" s="131"/>
      <c r="DB165" s="224"/>
      <c r="DC165" s="225"/>
      <c r="DD165" s="220"/>
      <c r="DE165" s="220"/>
      <c r="DF165" s="220"/>
      <c r="DG165" s="220"/>
      <c r="DH165" s="220"/>
      <c r="DI165" s="220"/>
      <c r="DJ165" s="221"/>
      <c r="DK165" s="110"/>
      <c r="DL165" s="107"/>
      <c r="DM165" s="107"/>
      <c r="DN165" s="95"/>
      <c r="DO165" s="9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6"/>
    </row>
    <row r="166" spans="1:140" ht="3.75" customHeight="1">
      <c r="A166" s="115"/>
      <c r="B166" s="116"/>
      <c r="C166" s="116"/>
      <c r="D166" s="116"/>
      <c r="E166" s="117"/>
      <c r="F166" s="107"/>
      <c r="G166" s="107"/>
      <c r="H166" s="107"/>
      <c r="I166" s="186"/>
      <c r="J166" s="186"/>
      <c r="K166" s="186"/>
      <c r="L166" s="186"/>
      <c r="M166" s="132"/>
      <c r="N166" s="133"/>
      <c r="O166" s="110"/>
      <c r="P166" s="107"/>
      <c r="Q166" s="107"/>
      <c r="R166" s="104"/>
      <c r="S166" s="104"/>
      <c r="T166" s="104"/>
      <c r="U166" s="104"/>
      <c r="V166" s="132"/>
      <c r="W166" s="133"/>
      <c r="X166" s="110"/>
      <c r="Y166" s="107"/>
      <c r="Z166" s="107"/>
      <c r="AA166" s="128"/>
      <c r="AB166" s="128"/>
      <c r="AC166" s="128"/>
      <c r="AD166" s="128"/>
      <c r="AE166" s="128"/>
      <c r="AF166" s="128"/>
      <c r="AG166" s="128"/>
      <c r="AH166" s="128"/>
      <c r="AI166" s="128"/>
      <c r="AJ166" s="128"/>
      <c r="AK166" s="128"/>
      <c r="AL166" s="128"/>
      <c r="AM166" s="128"/>
      <c r="AN166" s="128"/>
      <c r="AO166" s="128"/>
      <c r="AP166" s="128"/>
      <c r="AQ166" s="132"/>
      <c r="AR166" s="133"/>
      <c r="AS166" s="110"/>
      <c r="AT166" s="107"/>
      <c r="AU166" s="107"/>
      <c r="AV166" s="128"/>
      <c r="AW166" s="128"/>
      <c r="AX166" s="128"/>
      <c r="AY166" s="128"/>
      <c r="AZ166" s="128"/>
      <c r="BA166" s="128"/>
      <c r="BB166" s="128"/>
      <c r="BC166" s="128"/>
      <c r="BD166" s="128"/>
      <c r="BE166" s="128"/>
      <c r="BF166" s="128"/>
      <c r="BG166" s="128"/>
      <c r="BH166" s="128"/>
      <c r="BI166" s="128"/>
      <c r="BJ166" s="132"/>
      <c r="BK166" s="133"/>
      <c r="BL166" s="110"/>
      <c r="BM166" s="107"/>
      <c r="BN166" s="107"/>
      <c r="BO166" s="128"/>
      <c r="BP166" s="128"/>
      <c r="BQ166" s="128"/>
      <c r="BR166" s="128"/>
      <c r="BS166" s="128"/>
      <c r="BT166" s="128"/>
      <c r="BU166" s="128"/>
      <c r="BV166" s="128"/>
      <c r="BW166" s="128"/>
      <c r="BX166" s="128"/>
      <c r="BY166" s="128"/>
      <c r="BZ166" s="128"/>
      <c r="CA166" s="128"/>
      <c r="CB166" s="128"/>
      <c r="CC166" s="128"/>
      <c r="CD166" s="128"/>
      <c r="CE166" s="132"/>
      <c r="CF166" s="133"/>
      <c r="CG166" s="110"/>
      <c r="CH166" s="107"/>
      <c r="CI166" s="107"/>
      <c r="CJ166" s="128"/>
      <c r="CK166" s="128"/>
      <c r="CL166" s="128"/>
      <c r="CM166" s="128"/>
      <c r="CN166" s="128"/>
      <c r="CO166" s="128"/>
      <c r="CP166" s="128"/>
      <c r="CQ166" s="128"/>
      <c r="CR166" s="128"/>
      <c r="CS166" s="128"/>
      <c r="CT166" s="128"/>
      <c r="CU166" s="128"/>
      <c r="CV166" s="128"/>
      <c r="CW166" s="128"/>
      <c r="CX166" s="128"/>
      <c r="CY166" s="128"/>
      <c r="CZ166" s="132"/>
      <c r="DA166" s="133"/>
      <c r="DB166" s="224"/>
      <c r="DC166" s="225"/>
      <c r="DD166" s="220"/>
      <c r="DE166" s="220"/>
      <c r="DF166" s="220"/>
      <c r="DG166" s="220"/>
      <c r="DH166" s="220"/>
      <c r="DI166" s="220"/>
      <c r="DJ166" s="221"/>
      <c r="DK166" s="110"/>
      <c r="DL166" s="107"/>
      <c r="DM166" s="107"/>
      <c r="DN166" s="95"/>
      <c r="DO166" s="9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6"/>
    </row>
    <row r="167" spans="1:140" ht="3.75" customHeight="1">
      <c r="A167" s="115"/>
      <c r="B167" s="116"/>
      <c r="C167" s="116"/>
      <c r="D167" s="116"/>
      <c r="E167" s="117"/>
      <c r="F167" s="107"/>
      <c r="G167" s="107"/>
      <c r="H167" s="107"/>
      <c r="I167" s="186"/>
      <c r="J167" s="186"/>
      <c r="K167" s="186"/>
      <c r="L167" s="186"/>
      <c r="M167" s="132"/>
      <c r="N167" s="133"/>
      <c r="O167" s="110"/>
      <c r="P167" s="107"/>
      <c r="Q167" s="107"/>
      <c r="R167" s="104"/>
      <c r="S167" s="104"/>
      <c r="T167" s="104"/>
      <c r="U167" s="104"/>
      <c r="V167" s="132"/>
      <c r="W167" s="133"/>
      <c r="X167" s="110"/>
      <c r="Y167" s="107"/>
      <c r="Z167" s="107"/>
      <c r="AA167" s="128"/>
      <c r="AB167" s="128"/>
      <c r="AC167" s="128"/>
      <c r="AD167" s="128"/>
      <c r="AE167" s="128"/>
      <c r="AF167" s="128"/>
      <c r="AG167" s="128"/>
      <c r="AH167" s="128"/>
      <c r="AI167" s="128"/>
      <c r="AJ167" s="128"/>
      <c r="AK167" s="128"/>
      <c r="AL167" s="128"/>
      <c r="AM167" s="128"/>
      <c r="AN167" s="128"/>
      <c r="AO167" s="128"/>
      <c r="AP167" s="128"/>
      <c r="AQ167" s="132"/>
      <c r="AR167" s="133"/>
      <c r="AS167" s="110"/>
      <c r="AT167" s="107"/>
      <c r="AU167" s="107"/>
      <c r="AV167" s="128"/>
      <c r="AW167" s="128"/>
      <c r="AX167" s="128"/>
      <c r="AY167" s="128"/>
      <c r="AZ167" s="128"/>
      <c r="BA167" s="128"/>
      <c r="BB167" s="128"/>
      <c r="BC167" s="128"/>
      <c r="BD167" s="128"/>
      <c r="BE167" s="128"/>
      <c r="BF167" s="128"/>
      <c r="BG167" s="128"/>
      <c r="BH167" s="128"/>
      <c r="BI167" s="128"/>
      <c r="BJ167" s="132"/>
      <c r="BK167" s="133"/>
      <c r="BL167" s="110"/>
      <c r="BM167" s="107"/>
      <c r="BN167" s="107"/>
      <c r="BO167" s="128"/>
      <c r="BP167" s="128"/>
      <c r="BQ167" s="128"/>
      <c r="BR167" s="128"/>
      <c r="BS167" s="128"/>
      <c r="BT167" s="128"/>
      <c r="BU167" s="128"/>
      <c r="BV167" s="128"/>
      <c r="BW167" s="128"/>
      <c r="BX167" s="128"/>
      <c r="BY167" s="128"/>
      <c r="BZ167" s="128"/>
      <c r="CA167" s="128"/>
      <c r="CB167" s="128"/>
      <c r="CC167" s="128"/>
      <c r="CD167" s="128"/>
      <c r="CE167" s="132"/>
      <c r="CF167" s="133"/>
      <c r="CG167" s="110"/>
      <c r="CH167" s="107"/>
      <c r="CI167" s="107"/>
      <c r="CJ167" s="128"/>
      <c r="CK167" s="128"/>
      <c r="CL167" s="128"/>
      <c r="CM167" s="128"/>
      <c r="CN167" s="128"/>
      <c r="CO167" s="128"/>
      <c r="CP167" s="128"/>
      <c r="CQ167" s="128"/>
      <c r="CR167" s="128"/>
      <c r="CS167" s="128"/>
      <c r="CT167" s="128"/>
      <c r="CU167" s="128"/>
      <c r="CV167" s="128"/>
      <c r="CW167" s="128"/>
      <c r="CX167" s="128"/>
      <c r="CY167" s="128"/>
      <c r="CZ167" s="132"/>
      <c r="DA167" s="133"/>
      <c r="DB167" s="224"/>
      <c r="DC167" s="225"/>
      <c r="DD167" s="220"/>
      <c r="DE167" s="220"/>
      <c r="DF167" s="220"/>
      <c r="DG167" s="220"/>
      <c r="DH167" s="220"/>
      <c r="DI167" s="220"/>
      <c r="DJ167" s="221"/>
      <c r="DK167" s="110"/>
      <c r="DL167" s="107"/>
      <c r="DM167" s="107"/>
      <c r="DN167" s="95" t="str">
        <f>IF(ISNUMBER(入力!D78),6,"")</f>
        <v/>
      </c>
      <c r="DO167" s="95"/>
      <c r="DP167" s="205" t="str">
        <f>IF(ISNUMBER(入力!D78),"その他","")</f>
        <v/>
      </c>
      <c r="DQ167" s="205"/>
      <c r="DR167" s="205"/>
      <c r="DS167" s="205"/>
      <c r="DT167" s="205"/>
      <c r="DU167" s="205" t="str">
        <f>IF(ISTEXT(入力!D79),入力!D79,"")</f>
        <v/>
      </c>
      <c r="DV167" s="205"/>
      <c r="DW167" s="205"/>
      <c r="DX167" s="205"/>
      <c r="DY167" s="205"/>
      <c r="DZ167" s="205"/>
      <c r="EA167" s="205"/>
      <c r="EB167" s="205"/>
      <c r="EC167" s="205"/>
      <c r="ED167" s="205"/>
      <c r="EE167" s="205"/>
      <c r="EF167" s="205"/>
      <c r="EG167" s="205"/>
      <c r="EH167" s="205"/>
      <c r="EI167" s="205"/>
      <c r="EJ167" s="206"/>
    </row>
    <row r="168" spans="1:140" ht="3.75" customHeight="1">
      <c r="A168" s="115"/>
      <c r="B168" s="116"/>
      <c r="C168" s="116"/>
      <c r="D168" s="116"/>
      <c r="E168" s="117"/>
      <c r="F168" s="107"/>
      <c r="G168" s="107"/>
      <c r="H168" s="107"/>
      <c r="I168" s="186"/>
      <c r="J168" s="186"/>
      <c r="K168" s="186"/>
      <c r="L168" s="186"/>
      <c r="M168" s="132"/>
      <c r="N168" s="133"/>
      <c r="O168" s="110"/>
      <c r="P168" s="107"/>
      <c r="Q168" s="107"/>
      <c r="R168" s="104"/>
      <c r="S168" s="104"/>
      <c r="T168" s="104"/>
      <c r="U168" s="104"/>
      <c r="V168" s="132"/>
      <c r="W168" s="133"/>
      <c r="X168" s="110"/>
      <c r="Y168" s="107"/>
      <c r="Z168" s="107"/>
      <c r="AA168" s="128"/>
      <c r="AB168" s="128"/>
      <c r="AC168" s="128"/>
      <c r="AD168" s="128"/>
      <c r="AE168" s="128"/>
      <c r="AF168" s="128"/>
      <c r="AG168" s="128"/>
      <c r="AH168" s="128"/>
      <c r="AI168" s="128"/>
      <c r="AJ168" s="128"/>
      <c r="AK168" s="128"/>
      <c r="AL168" s="128"/>
      <c r="AM168" s="128"/>
      <c r="AN168" s="128"/>
      <c r="AO168" s="128"/>
      <c r="AP168" s="128"/>
      <c r="AQ168" s="132"/>
      <c r="AR168" s="133"/>
      <c r="AS168" s="110"/>
      <c r="AT168" s="107"/>
      <c r="AU168" s="107"/>
      <c r="AV168" s="128"/>
      <c r="AW168" s="128"/>
      <c r="AX168" s="128"/>
      <c r="AY168" s="128"/>
      <c r="AZ168" s="128"/>
      <c r="BA168" s="128"/>
      <c r="BB168" s="128"/>
      <c r="BC168" s="128"/>
      <c r="BD168" s="128"/>
      <c r="BE168" s="128"/>
      <c r="BF168" s="128"/>
      <c r="BG168" s="128"/>
      <c r="BH168" s="128"/>
      <c r="BI168" s="128"/>
      <c r="BJ168" s="132"/>
      <c r="BK168" s="133"/>
      <c r="BL168" s="110"/>
      <c r="BM168" s="107"/>
      <c r="BN168" s="107"/>
      <c r="BO168" s="128"/>
      <c r="BP168" s="128"/>
      <c r="BQ168" s="128"/>
      <c r="BR168" s="128"/>
      <c r="BS168" s="128"/>
      <c r="BT168" s="128"/>
      <c r="BU168" s="128"/>
      <c r="BV168" s="128"/>
      <c r="BW168" s="128"/>
      <c r="BX168" s="128"/>
      <c r="BY168" s="128"/>
      <c r="BZ168" s="128"/>
      <c r="CA168" s="128"/>
      <c r="CB168" s="128"/>
      <c r="CC168" s="128"/>
      <c r="CD168" s="128"/>
      <c r="CE168" s="132"/>
      <c r="CF168" s="133"/>
      <c r="CG168" s="110"/>
      <c r="CH168" s="107"/>
      <c r="CI168" s="107"/>
      <c r="CJ168" s="128"/>
      <c r="CK168" s="128"/>
      <c r="CL168" s="128"/>
      <c r="CM168" s="128"/>
      <c r="CN168" s="128"/>
      <c r="CO168" s="128"/>
      <c r="CP168" s="128"/>
      <c r="CQ168" s="128"/>
      <c r="CR168" s="128"/>
      <c r="CS168" s="128"/>
      <c r="CT168" s="128"/>
      <c r="CU168" s="128"/>
      <c r="CV168" s="128"/>
      <c r="CW168" s="128"/>
      <c r="CX168" s="128"/>
      <c r="CY168" s="128"/>
      <c r="CZ168" s="132"/>
      <c r="DA168" s="133"/>
      <c r="DB168" s="224"/>
      <c r="DC168" s="225"/>
      <c r="DD168" s="214" t="s">
        <v>2</v>
      </c>
      <c r="DE168" s="214"/>
      <c r="DF168" s="214"/>
      <c r="DG168" s="214"/>
      <c r="DH168" s="214"/>
      <c r="DI168" s="214"/>
      <c r="DJ168" s="215"/>
      <c r="DK168" s="110"/>
      <c r="DL168" s="107"/>
      <c r="DM168" s="107"/>
      <c r="DN168" s="95"/>
      <c r="DO168" s="9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6"/>
    </row>
    <row r="169" spans="1:140" ht="3.75" customHeight="1">
      <c r="A169" s="118"/>
      <c r="B169" s="119"/>
      <c r="C169" s="119"/>
      <c r="D169" s="119"/>
      <c r="E169" s="120"/>
      <c r="F169" s="108"/>
      <c r="G169" s="108"/>
      <c r="H169" s="108"/>
      <c r="I169" s="187"/>
      <c r="J169" s="187"/>
      <c r="K169" s="187"/>
      <c r="L169" s="187"/>
      <c r="M169" s="134"/>
      <c r="N169" s="135"/>
      <c r="O169" s="111"/>
      <c r="P169" s="108"/>
      <c r="Q169" s="108"/>
      <c r="R169" s="105"/>
      <c r="S169" s="105"/>
      <c r="T169" s="105"/>
      <c r="U169" s="105"/>
      <c r="V169" s="134"/>
      <c r="W169" s="135"/>
      <c r="X169" s="111"/>
      <c r="Y169" s="108"/>
      <c r="Z169" s="108"/>
      <c r="AA169" s="129"/>
      <c r="AB169" s="129"/>
      <c r="AC169" s="129"/>
      <c r="AD169" s="129"/>
      <c r="AE169" s="129"/>
      <c r="AF169" s="129"/>
      <c r="AG169" s="129"/>
      <c r="AH169" s="129"/>
      <c r="AI169" s="129"/>
      <c r="AJ169" s="129"/>
      <c r="AK169" s="129"/>
      <c r="AL169" s="129"/>
      <c r="AM169" s="129"/>
      <c r="AN169" s="129"/>
      <c r="AO169" s="129"/>
      <c r="AP169" s="129"/>
      <c r="AQ169" s="134"/>
      <c r="AR169" s="135"/>
      <c r="AS169" s="111"/>
      <c r="AT169" s="108"/>
      <c r="AU169" s="108"/>
      <c r="AV169" s="129"/>
      <c r="AW169" s="129"/>
      <c r="AX169" s="129"/>
      <c r="AY169" s="129"/>
      <c r="AZ169" s="129"/>
      <c r="BA169" s="129"/>
      <c r="BB169" s="129"/>
      <c r="BC169" s="129"/>
      <c r="BD169" s="129"/>
      <c r="BE169" s="129"/>
      <c r="BF169" s="129"/>
      <c r="BG169" s="129"/>
      <c r="BH169" s="129"/>
      <c r="BI169" s="129"/>
      <c r="BJ169" s="134"/>
      <c r="BK169" s="135"/>
      <c r="BL169" s="111"/>
      <c r="BM169" s="108"/>
      <c r="BN169" s="108"/>
      <c r="BO169" s="129"/>
      <c r="BP169" s="129"/>
      <c r="BQ169" s="129"/>
      <c r="BR169" s="129"/>
      <c r="BS169" s="129"/>
      <c r="BT169" s="129"/>
      <c r="BU169" s="129"/>
      <c r="BV169" s="129"/>
      <c r="BW169" s="129"/>
      <c r="BX169" s="129"/>
      <c r="BY169" s="129"/>
      <c r="BZ169" s="129"/>
      <c r="CA169" s="129"/>
      <c r="CB169" s="129"/>
      <c r="CC169" s="129"/>
      <c r="CD169" s="129"/>
      <c r="CE169" s="134"/>
      <c r="CF169" s="135"/>
      <c r="CG169" s="111"/>
      <c r="CH169" s="108"/>
      <c r="CI169" s="108"/>
      <c r="CJ169" s="129"/>
      <c r="CK169" s="129"/>
      <c r="CL169" s="129"/>
      <c r="CM169" s="129"/>
      <c r="CN169" s="129"/>
      <c r="CO169" s="129"/>
      <c r="CP169" s="129"/>
      <c r="CQ169" s="129"/>
      <c r="CR169" s="129"/>
      <c r="CS169" s="129"/>
      <c r="CT169" s="129"/>
      <c r="CU169" s="129"/>
      <c r="CV169" s="129"/>
      <c r="CW169" s="129"/>
      <c r="CX169" s="129"/>
      <c r="CY169" s="129"/>
      <c r="CZ169" s="134"/>
      <c r="DA169" s="135"/>
      <c r="DB169" s="226"/>
      <c r="DC169" s="227"/>
      <c r="DD169" s="216"/>
      <c r="DE169" s="216"/>
      <c r="DF169" s="216"/>
      <c r="DG169" s="216"/>
      <c r="DH169" s="216"/>
      <c r="DI169" s="216"/>
      <c r="DJ169" s="217"/>
      <c r="DK169" s="111"/>
      <c r="DL169" s="108"/>
      <c r="DM169" s="108"/>
      <c r="DN169" s="96"/>
      <c r="DO169" s="96"/>
      <c r="DP169" s="210"/>
      <c r="DQ169" s="210"/>
      <c r="DR169" s="210"/>
      <c r="DS169" s="210"/>
      <c r="DT169" s="210"/>
      <c r="DU169" s="210"/>
      <c r="DV169" s="210"/>
      <c r="DW169" s="210"/>
      <c r="DX169" s="210"/>
      <c r="DY169" s="210"/>
      <c r="DZ169" s="210"/>
      <c r="EA169" s="210"/>
      <c r="EB169" s="210"/>
      <c r="EC169" s="210"/>
      <c r="ED169" s="210"/>
      <c r="EE169" s="210"/>
      <c r="EF169" s="210"/>
      <c r="EG169" s="210"/>
      <c r="EH169" s="210"/>
      <c r="EI169" s="210"/>
      <c r="EJ169" s="211"/>
    </row>
    <row r="173" spans="1:140" ht="3.75" customHeight="1">
      <c r="A173" s="112" t="s">
        <v>138</v>
      </c>
      <c r="B173" s="113"/>
      <c r="C173" s="113"/>
      <c r="D173" s="113"/>
      <c r="E173" s="114"/>
      <c r="F173" s="106">
        <v>1</v>
      </c>
      <c r="G173" s="106"/>
      <c r="H173" s="106"/>
      <c r="I173" s="155">
        <f>IF(ISNUMBER(入力!D87),入力!D87,"")</f>
        <v>5405</v>
      </c>
      <c r="J173" s="155"/>
      <c r="K173" s="155"/>
      <c r="L173" s="155"/>
      <c r="M173" s="155"/>
      <c r="N173" s="155"/>
      <c r="O173" s="155"/>
      <c r="P173" s="155"/>
      <c r="Q173" s="155"/>
      <c r="R173" s="155"/>
      <c r="S173" s="155"/>
      <c r="T173" s="156"/>
      <c r="U173" s="109">
        <v>2</v>
      </c>
      <c r="V173" s="106"/>
      <c r="W173" s="106"/>
      <c r="X173" s="155" t="str">
        <f>IF(ISTEXT(入力!D88),入力!D88,"")</f>
        <v>ブラッド　エルドレッド</v>
      </c>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6"/>
      <c r="BP173" s="109">
        <v>3</v>
      </c>
      <c r="BQ173" s="106"/>
      <c r="BR173" s="179">
        <f>IF(ISNUMBER(入力!D89),入力!D89,"")</f>
        <v>29684</v>
      </c>
      <c r="BS173" s="179"/>
      <c r="BT173" s="179"/>
      <c r="BU173" s="179"/>
      <c r="BV173" s="179"/>
      <c r="BW173" s="179"/>
      <c r="BX173" s="179"/>
      <c r="BY173" s="179"/>
      <c r="BZ173" s="179"/>
      <c r="CA173" s="179"/>
      <c r="CB173" s="179"/>
      <c r="CC173" s="179"/>
      <c r="CD173" s="179"/>
      <c r="CE173" s="179"/>
      <c r="CF173" s="179"/>
      <c r="CG173" s="179"/>
      <c r="CH173" s="179"/>
      <c r="CI173" s="179"/>
      <c r="CJ173" s="179"/>
      <c r="CK173" s="179"/>
      <c r="CL173" s="179"/>
      <c r="CM173" s="179"/>
      <c r="CN173" s="179"/>
      <c r="CO173" s="179"/>
      <c r="CP173" s="179"/>
      <c r="CQ173" s="180"/>
      <c r="CR173" s="109">
        <v>4</v>
      </c>
      <c r="CS173" s="106"/>
      <c r="CT173" s="173">
        <f>IF(ISNUMBER(入力!D92),入力!I90,"")</f>
        <v>43227</v>
      </c>
      <c r="CU173" s="173"/>
      <c r="CV173" s="173"/>
      <c r="CW173" s="173"/>
      <c r="CX173" s="173"/>
      <c r="CY173" s="173"/>
      <c r="CZ173" s="173"/>
      <c r="DA173" s="173"/>
      <c r="DB173" s="173"/>
      <c r="DC173" s="173"/>
      <c r="DD173" s="173"/>
      <c r="DE173" s="173"/>
      <c r="DF173" s="173"/>
      <c r="DG173" s="173"/>
      <c r="DH173" s="173"/>
      <c r="DI173" s="173"/>
      <c r="DJ173" s="174"/>
      <c r="DK173" s="194"/>
      <c r="DL173" s="195"/>
      <c r="DM173" s="195"/>
      <c r="DN173" s="195"/>
      <c r="DO173" s="195"/>
      <c r="DP173" s="195"/>
      <c r="DQ173" s="195"/>
      <c r="DR173" s="195"/>
      <c r="DS173" s="195"/>
      <c r="DT173" s="195"/>
      <c r="DU173" s="195"/>
      <c r="DV173" s="195"/>
      <c r="DW173" s="195"/>
      <c r="DX173" s="195"/>
      <c r="DY173" s="195"/>
      <c r="DZ173" s="195"/>
      <c r="EA173" s="195"/>
      <c r="EB173" s="195"/>
      <c r="EC173" s="195"/>
      <c r="ED173" s="195"/>
      <c r="EE173" s="195"/>
      <c r="EF173" s="195"/>
      <c r="EG173" s="195"/>
      <c r="EH173" s="195"/>
      <c r="EI173" s="195"/>
      <c r="EJ173" s="196"/>
    </row>
    <row r="174" spans="1:140" ht="3.75" customHeight="1">
      <c r="A174" s="115"/>
      <c r="B174" s="116"/>
      <c r="C174" s="116"/>
      <c r="D174" s="116"/>
      <c r="E174" s="117"/>
      <c r="F174" s="107"/>
      <c r="G174" s="107"/>
      <c r="H174" s="107"/>
      <c r="I174" s="157"/>
      <c r="J174" s="157"/>
      <c r="K174" s="157"/>
      <c r="L174" s="157"/>
      <c r="M174" s="157"/>
      <c r="N174" s="157"/>
      <c r="O174" s="157"/>
      <c r="P174" s="157"/>
      <c r="Q174" s="157"/>
      <c r="R174" s="157"/>
      <c r="S174" s="157"/>
      <c r="T174" s="158"/>
      <c r="U174" s="110"/>
      <c r="V174" s="107"/>
      <c r="W174" s="10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8"/>
      <c r="BP174" s="110"/>
      <c r="BQ174" s="107"/>
      <c r="BR174" s="181"/>
      <c r="BS174" s="181"/>
      <c r="BT174" s="181"/>
      <c r="BU174" s="181"/>
      <c r="BV174" s="181"/>
      <c r="BW174" s="181"/>
      <c r="BX174" s="181"/>
      <c r="BY174" s="181"/>
      <c r="BZ174" s="181"/>
      <c r="CA174" s="181"/>
      <c r="CB174" s="181"/>
      <c r="CC174" s="181"/>
      <c r="CD174" s="181"/>
      <c r="CE174" s="181"/>
      <c r="CF174" s="181"/>
      <c r="CG174" s="181"/>
      <c r="CH174" s="181"/>
      <c r="CI174" s="181"/>
      <c r="CJ174" s="181"/>
      <c r="CK174" s="181"/>
      <c r="CL174" s="181"/>
      <c r="CM174" s="181"/>
      <c r="CN174" s="181"/>
      <c r="CO174" s="181"/>
      <c r="CP174" s="181"/>
      <c r="CQ174" s="182"/>
      <c r="CR174" s="110"/>
      <c r="CS174" s="107"/>
      <c r="CT174" s="175"/>
      <c r="CU174" s="175"/>
      <c r="CV174" s="175"/>
      <c r="CW174" s="175"/>
      <c r="CX174" s="175"/>
      <c r="CY174" s="175"/>
      <c r="CZ174" s="175"/>
      <c r="DA174" s="175"/>
      <c r="DB174" s="175"/>
      <c r="DC174" s="175"/>
      <c r="DD174" s="175"/>
      <c r="DE174" s="175"/>
      <c r="DF174" s="175"/>
      <c r="DG174" s="175"/>
      <c r="DH174" s="175"/>
      <c r="DI174" s="175"/>
      <c r="DJ174" s="176"/>
      <c r="DK174" s="197"/>
      <c r="DL174" s="198"/>
      <c r="DM174" s="198"/>
      <c r="DN174" s="198"/>
      <c r="DO174" s="198"/>
      <c r="DP174" s="198"/>
      <c r="DQ174" s="198"/>
      <c r="DR174" s="198"/>
      <c r="DS174" s="198"/>
      <c r="DT174" s="198"/>
      <c r="DU174" s="198"/>
      <c r="DV174" s="198"/>
      <c r="DW174" s="198"/>
      <c r="DX174" s="198"/>
      <c r="DY174" s="198"/>
      <c r="DZ174" s="198"/>
      <c r="EA174" s="198"/>
      <c r="EB174" s="198"/>
      <c r="EC174" s="198"/>
      <c r="ED174" s="198"/>
      <c r="EE174" s="198"/>
      <c r="EF174" s="198"/>
      <c r="EG174" s="198"/>
      <c r="EH174" s="198"/>
      <c r="EI174" s="198"/>
      <c r="EJ174" s="199"/>
    </row>
    <row r="175" spans="1:140" ht="3.75" customHeight="1">
      <c r="A175" s="115"/>
      <c r="B175" s="116"/>
      <c r="C175" s="116"/>
      <c r="D175" s="116"/>
      <c r="E175" s="117"/>
      <c r="F175" s="107"/>
      <c r="G175" s="107"/>
      <c r="H175" s="107"/>
      <c r="I175" s="157"/>
      <c r="J175" s="157"/>
      <c r="K175" s="157"/>
      <c r="L175" s="157"/>
      <c r="M175" s="157"/>
      <c r="N175" s="157"/>
      <c r="O175" s="157"/>
      <c r="P175" s="157"/>
      <c r="Q175" s="157"/>
      <c r="R175" s="157"/>
      <c r="S175" s="157"/>
      <c r="T175" s="158"/>
      <c r="U175" s="110"/>
      <c r="V175" s="107"/>
      <c r="W175" s="10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8"/>
      <c r="BP175" s="110"/>
      <c r="BQ175" s="107"/>
      <c r="BR175" s="181"/>
      <c r="BS175" s="181"/>
      <c r="BT175" s="181"/>
      <c r="BU175" s="181"/>
      <c r="BV175" s="181"/>
      <c r="BW175" s="181"/>
      <c r="BX175" s="181"/>
      <c r="BY175" s="181"/>
      <c r="BZ175" s="181"/>
      <c r="CA175" s="181"/>
      <c r="CB175" s="181"/>
      <c r="CC175" s="181"/>
      <c r="CD175" s="181"/>
      <c r="CE175" s="181"/>
      <c r="CF175" s="181"/>
      <c r="CG175" s="181"/>
      <c r="CH175" s="181"/>
      <c r="CI175" s="181"/>
      <c r="CJ175" s="181"/>
      <c r="CK175" s="181"/>
      <c r="CL175" s="181"/>
      <c r="CM175" s="181"/>
      <c r="CN175" s="181"/>
      <c r="CO175" s="181"/>
      <c r="CP175" s="181"/>
      <c r="CQ175" s="182"/>
      <c r="CR175" s="110"/>
      <c r="CS175" s="107"/>
      <c r="CT175" s="175"/>
      <c r="CU175" s="175"/>
      <c r="CV175" s="175"/>
      <c r="CW175" s="175"/>
      <c r="CX175" s="175"/>
      <c r="CY175" s="175"/>
      <c r="CZ175" s="175"/>
      <c r="DA175" s="175"/>
      <c r="DB175" s="175"/>
      <c r="DC175" s="175"/>
      <c r="DD175" s="175"/>
      <c r="DE175" s="175"/>
      <c r="DF175" s="175"/>
      <c r="DG175" s="175"/>
      <c r="DH175" s="175"/>
      <c r="DI175" s="175"/>
      <c r="DJ175" s="176"/>
      <c r="DK175" s="197"/>
      <c r="DL175" s="198"/>
      <c r="DM175" s="198"/>
      <c r="DN175" s="198"/>
      <c r="DO175" s="198"/>
      <c r="DP175" s="198"/>
      <c r="DQ175" s="198"/>
      <c r="DR175" s="198"/>
      <c r="DS175" s="198"/>
      <c r="DT175" s="198"/>
      <c r="DU175" s="198"/>
      <c r="DV175" s="198"/>
      <c r="DW175" s="198"/>
      <c r="DX175" s="198"/>
      <c r="DY175" s="198"/>
      <c r="DZ175" s="198"/>
      <c r="EA175" s="198"/>
      <c r="EB175" s="198"/>
      <c r="EC175" s="198"/>
      <c r="ED175" s="198"/>
      <c r="EE175" s="198"/>
      <c r="EF175" s="198"/>
      <c r="EG175" s="198"/>
      <c r="EH175" s="198"/>
      <c r="EI175" s="198"/>
      <c r="EJ175" s="199"/>
    </row>
    <row r="176" spans="1:140" ht="3.75" customHeight="1">
      <c r="A176" s="115"/>
      <c r="B176" s="116"/>
      <c r="C176" s="116"/>
      <c r="D176" s="116"/>
      <c r="E176" s="117"/>
      <c r="F176" s="107"/>
      <c r="G176" s="107"/>
      <c r="H176" s="107"/>
      <c r="I176" s="157"/>
      <c r="J176" s="157"/>
      <c r="K176" s="157"/>
      <c r="L176" s="157"/>
      <c r="M176" s="157"/>
      <c r="N176" s="157"/>
      <c r="O176" s="157"/>
      <c r="P176" s="157"/>
      <c r="Q176" s="157"/>
      <c r="R176" s="157"/>
      <c r="S176" s="157"/>
      <c r="T176" s="158"/>
      <c r="U176" s="110"/>
      <c r="V176" s="107"/>
      <c r="W176" s="10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8"/>
      <c r="BP176" s="110"/>
      <c r="BQ176" s="107"/>
      <c r="BR176" s="181"/>
      <c r="BS176" s="181"/>
      <c r="BT176" s="181"/>
      <c r="BU176" s="181"/>
      <c r="BV176" s="181"/>
      <c r="BW176" s="181"/>
      <c r="BX176" s="181"/>
      <c r="BY176" s="181"/>
      <c r="BZ176" s="181"/>
      <c r="CA176" s="181"/>
      <c r="CB176" s="181"/>
      <c r="CC176" s="181"/>
      <c r="CD176" s="181"/>
      <c r="CE176" s="181"/>
      <c r="CF176" s="181"/>
      <c r="CG176" s="181"/>
      <c r="CH176" s="181"/>
      <c r="CI176" s="181"/>
      <c r="CJ176" s="181"/>
      <c r="CK176" s="181"/>
      <c r="CL176" s="181"/>
      <c r="CM176" s="181"/>
      <c r="CN176" s="181"/>
      <c r="CO176" s="181"/>
      <c r="CP176" s="181"/>
      <c r="CQ176" s="182"/>
      <c r="CR176" s="110"/>
      <c r="CS176" s="107"/>
      <c r="CT176" s="175"/>
      <c r="CU176" s="175"/>
      <c r="CV176" s="175"/>
      <c r="CW176" s="175"/>
      <c r="CX176" s="175"/>
      <c r="CY176" s="175"/>
      <c r="CZ176" s="175"/>
      <c r="DA176" s="175"/>
      <c r="DB176" s="175"/>
      <c r="DC176" s="175"/>
      <c r="DD176" s="175"/>
      <c r="DE176" s="175"/>
      <c r="DF176" s="175"/>
      <c r="DG176" s="175"/>
      <c r="DH176" s="175"/>
      <c r="DI176" s="175"/>
      <c r="DJ176" s="176"/>
      <c r="DK176" s="200"/>
      <c r="DL176" s="201"/>
      <c r="DM176" s="201"/>
      <c r="DN176" s="201"/>
      <c r="DO176" s="201"/>
      <c r="DP176" s="201"/>
      <c r="DQ176" s="201"/>
      <c r="DR176" s="201"/>
      <c r="DS176" s="201"/>
      <c r="DT176" s="201"/>
      <c r="DU176" s="201"/>
      <c r="DV176" s="201"/>
      <c r="DW176" s="201"/>
      <c r="DX176" s="201"/>
      <c r="DY176" s="201"/>
      <c r="DZ176" s="201"/>
      <c r="EA176" s="201"/>
      <c r="EB176" s="201"/>
      <c r="EC176" s="201"/>
      <c r="ED176" s="201"/>
      <c r="EE176" s="201"/>
      <c r="EF176" s="201"/>
      <c r="EG176" s="201"/>
      <c r="EH176" s="201"/>
      <c r="EI176" s="201"/>
      <c r="EJ176" s="202"/>
    </row>
    <row r="177" spans="1:140" ht="3.75" customHeight="1">
      <c r="A177" s="115"/>
      <c r="B177" s="116"/>
      <c r="C177" s="116"/>
      <c r="D177" s="116"/>
      <c r="E177" s="117"/>
      <c r="F177" s="108"/>
      <c r="G177" s="108"/>
      <c r="H177" s="108"/>
      <c r="I177" s="159"/>
      <c r="J177" s="159"/>
      <c r="K177" s="159"/>
      <c r="L177" s="159"/>
      <c r="M177" s="159"/>
      <c r="N177" s="159"/>
      <c r="O177" s="159"/>
      <c r="P177" s="159"/>
      <c r="Q177" s="159"/>
      <c r="R177" s="159"/>
      <c r="S177" s="159"/>
      <c r="T177" s="160"/>
      <c r="U177" s="111"/>
      <c r="V177" s="108"/>
      <c r="W177" s="108"/>
      <c r="X177" s="159"/>
      <c r="Y177" s="159"/>
      <c r="Z177" s="159"/>
      <c r="AA177" s="159"/>
      <c r="AB177" s="159"/>
      <c r="AC177" s="159"/>
      <c r="AD177" s="159"/>
      <c r="AE177" s="159"/>
      <c r="AF177" s="159"/>
      <c r="AG177" s="159"/>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60"/>
      <c r="BP177" s="111"/>
      <c r="BQ177" s="108"/>
      <c r="BR177" s="183"/>
      <c r="BS177" s="183"/>
      <c r="BT177" s="183"/>
      <c r="BU177" s="183"/>
      <c r="BV177" s="183"/>
      <c r="BW177" s="183"/>
      <c r="BX177" s="183"/>
      <c r="BY177" s="183"/>
      <c r="BZ177" s="183"/>
      <c r="CA177" s="183"/>
      <c r="CB177" s="183"/>
      <c r="CC177" s="183"/>
      <c r="CD177" s="183"/>
      <c r="CE177" s="183"/>
      <c r="CF177" s="183"/>
      <c r="CG177" s="183"/>
      <c r="CH177" s="183"/>
      <c r="CI177" s="183"/>
      <c r="CJ177" s="183"/>
      <c r="CK177" s="183"/>
      <c r="CL177" s="183"/>
      <c r="CM177" s="183"/>
      <c r="CN177" s="183"/>
      <c r="CO177" s="183"/>
      <c r="CP177" s="183"/>
      <c r="CQ177" s="184"/>
      <c r="CR177" s="111"/>
      <c r="CS177" s="108"/>
      <c r="CT177" s="177"/>
      <c r="CU177" s="177"/>
      <c r="CV177" s="177"/>
      <c r="CW177" s="177"/>
      <c r="CX177" s="177"/>
      <c r="CY177" s="177"/>
      <c r="CZ177" s="177"/>
      <c r="DA177" s="177"/>
      <c r="DB177" s="177"/>
      <c r="DC177" s="177"/>
      <c r="DD177" s="177"/>
      <c r="DE177" s="177"/>
      <c r="DF177" s="177"/>
      <c r="DG177" s="177"/>
      <c r="DH177" s="177"/>
      <c r="DI177" s="177"/>
      <c r="DJ177" s="178"/>
      <c r="DK177" s="109">
        <v>18</v>
      </c>
      <c r="DL177" s="106"/>
      <c r="DM177" s="106"/>
      <c r="DN177" s="94" t="str">
        <f>IF(ISNUMBER(入力!D101),1,"")</f>
        <v/>
      </c>
      <c r="DO177" s="94"/>
      <c r="DP177" s="203" t="str">
        <f>IF(ISNUMBER(入力!D101),"70歳以上被用者月額変更","")</f>
        <v/>
      </c>
      <c r="DQ177" s="203"/>
      <c r="DR177" s="203"/>
      <c r="DS177" s="203"/>
      <c r="DT177" s="203"/>
      <c r="DU177" s="203"/>
      <c r="DV177" s="203"/>
      <c r="DW177" s="203"/>
      <c r="DX177" s="203"/>
      <c r="DY177" s="203"/>
      <c r="DZ177" s="203"/>
      <c r="EA177" s="203"/>
      <c r="EB177" s="203"/>
      <c r="EC177" s="203"/>
      <c r="ED177" s="203"/>
      <c r="EE177" s="203"/>
      <c r="EF177" s="203"/>
      <c r="EG177" s="203"/>
      <c r="EH177" s="203"/>
      <c r="EI177" s="203"/>
      <c r="EJ177" s="204"/>
    </row>
    <row r="178" spans="1:140" ht="3.75" customHeight="1">
      <c r="A178" s="115"/>
      <c r="B178" s="116"/>
      <c r="C178" s="116"/>
      <c r="D178" s="116"/>
      <c r="E178" s="117"/>
      <c r="F178" s="106">
        <v>5</v>
      </c>
      <c r="G178" s="106"/>
      <c r="H178" s="106"/>
      <c r="I178" s="94" t="s">
        <v>0</v>
      </c>
      <c r="J178" s="94"/>
      <c r="K178" s="94"/>
      <c r="L178" s="103">
        <f>IF(ISNUMBER(入力!D90),入力!G107,"")</f>
        <v>300</v>
      </c>
      <c r="M178" s="103"/>
      <c r="N178" s="103"/>
      <c r="O178" s="103"/>
      <c r="P178" s="103"/>
      <c r="Q178" s="103"/>
      <c r="R178" s="103"/>
      <c r="S178" s="103"/>
      <c r="T178" s="103"/>
      <c r="U178" s="103"/>
      <c r="V178" s="97" t="s">
        <v>2</v>
      </c>
      <c r="W178" s="97"/>
      <c r="X178" s="97"/>
      <c r="Y178" s="98"/>
      <c r="Z178" s="94" t="s">
        <v>1</v>
      </c>
      <c r="AA178" s="94"/>
      <c r="AB178" s="94"/>
      <c r="AC178" s="103">
        <f>IF(ISNUMBER(入力!D90),入力!G109,"")</f>
        <v>300</v>
      </c>
      <c r="AD178" s="103"/>
      <c r="AE178" s="103"/>
      <c r="AF178" s="103"/>
      <c r="AG178" s="103"/>
      <c r="AH178" s="103"/>
      <c r="AI178" s="103"/>
      <c r="AJ178" s="103"/>
      <c r="AK178" s="103"/>
      <c r="AL178" s="103"/>
      <c r="AM178" s="103"/>
      <c r="AN178" s="103"/>
      <c r="AO178" s="97" t="s">
        <v>2</v>
      </c>
      <c r="AP178" s="97"/>
      <c r="AQ178" s="97"/>
      <c r="AR178" s="98"/>
      <c r="AS178" s="109">
        <v>6</v>
      </c>
      <c r="AT178" s="106"/>
      <c r="AU178" s="173">
        <f>IF(ISNUMBER(入力!D91),入力!D91,"")</f>
        <v>43101</v>
      </c>
      <c r="AV178" s="173"/>
      <c r="AW178" s="173"/>
      <c r="AX178" s="173"/>
      <c r="AY178" s="173"/>
      <c r="AZ178" s="173"/>
      <c r="BA178" s="173"/>
      <c r="BB178" s="173"/>
      <c r="BC178" s="173"/>
      <c r="BD178" s="173"/>
      <c r="BE178" s="173"/>
      <c r="BF178" s="173"/>
      <c r="BG178" s="173"/>
      <c r="BH178" s="173"/>
      <c r="BI178" s="173"/>
      <c r="BJ178" s="173"/>
      <c r="BK178" s="174"/>
      <c r="BL178" s="109">
        <v>7</v>
      </c>
      <c r="BM178" s="106"/>
      <c r="BN178" s="185">
        <f>IF(ISNUMBER(入力!D92),入力!D92,"")</f>
        <v>43132</v>
      </c>
      <c r="BO178" s="185"/>
      <c r="BP178" s="185"/>
      <c r="BQ178" s="185"/>
      <c r="BR178" s="185"/>
      <c r="BS178" s="130" t="s">
        <v>63</v>
      </c>
      <c r="BT178" s="130"/>
      <c r="BU178" s="188" t="str">
        <f>IF(ISNUMBER(入力!D93),入力!I92,"")</f>
        <v>1.昇給</v>
      </c>
      <c r="BV178" s="188"/>
      <c r="BW178" s="188"/>
      <c r="BX178" s="188"/>
      <c r="BY178" s="188"/>
      <c r="BZ178" s="188"/>
      <c r="CA178" s="188"/>
      <c r="CB178" s="188"/>
      <c r="CC178" s="188"/>
      <c r="CD178" s="188"/>
      <c r="CE178" s="188"/>
      <c r="CF178" s="189"/>
      <c r="CG178" s="109">
        <v>8</v>
      </c>
      <c r="CH178" s="106"/>
      <c r="CI178" s="185">
        <f>IF(ISNUMBER(入力!D108),入力!D108,"")</f>
        <v>43132</v>
      </c>
      <c r="CJ178" s="185"/>
      <c r="CK178" s="185"/>
      <c r="CL178" s="185"/>
      <c r="CM178" s="185"/>
      <c r="CN178" s="130" t="s">
        <v>63</v>
      </c>
      <c r="CO178" s="130"/>
      <c r="CP178" s="207">
        <f>IF(ISNUMBER(入力!D109),入力!D109,"")</f>
        <v>20000</v>
      </c>
      <c r="CQ178" s="207"/>
      <c r="CR178" s="207"/>
      <c r="CS178" s="207"/>
      <c r="CT178" s="207"/>
      <c r="CU178" s="207"/>
      <c r="CV178" s="207"/>
      <c r="CW178" s="207"/>
      <c r="CX178" s="207"/>
      <c r="CY178" s="207"/>
      <c r="CZ178" s="207"/>
      <c r="DA178" s="207"/>
      <c r="DB178" s="207"/>
      <c r="DC178" s="207"/>
      <c r="DD178" s="207"/>
      <c r="DE178" s="207"/>
      <c r="DF178" s="207"/>
      <c r="DG178" s="207"/>
      <c r="DH178" s="207"/>
      <c r="DI178" s="130" t="s">
        <v>65</v>
      </c>
      <c r="DJ178" s="131"/>
      <c r="DK178" s="110"/>
      <c r="DL178" s="107"/>
      <c r="DM178" s="107"/>
      <c r="DN178" s="95"/>
      <c r="DO178" s="9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6"/>
    </row>
    <row r="179" spans="1:140" ht="3.75" customHeight="1">
      <c r="A179" s="115"/>
      <c r="B179" s="116"/>
      <c r="C179" s="116"/>
      <c r="D179" s="116"/>
      <c r="E179" s="117"/>
      <c r="F179" s="107"/>
      <c r="G179" s="107"/>
      <c r="H179" s="107"/>
      <c r="I179" s="95"/>
      <c r="J179" s="95"/>
      <c r="K179" s="95"/>
      <c r="L179" s="104"/>
      <c r="M179" s="104"/>
      <c r="N179" s="104"/>
      <c r="O179" s="104"/>
      <c r="P179" s="104"/>
      <c r="Q179" s="104"/>
      <c r="R179" s="104"/>
      <c r="S179" s="104"/>
      <c r="T179" s="104"/>
      <c r="U179" s="104"/>
      <c r="V179" s="99"/>
      <c r="W179" s="99"/>
      <c r="X179" s="99"/>
      <c r="Y179" s="100"/>
      <c r="Z179" s="95"/>
      <c r="AA179" s="95"/>
      <c r="AB179" s="95"/>
      <c r="AC179" s="104"/>
      <c r="AD179" s="104"/>
      <c r="AE179" s="104"/>
      <c r="AF179" s="104"/>
      <c r="AG179" s="104"/>
      <c r="AH179" s="104"/>
      <c r="AI179" s="104"/>
      <c r="AJ179" s="104"/>
      <c r="AK179" s="104"/>
      <c r="AL179" s="104"/>
      <c r="AM179" s="104"/>
      <c r="AN179" s="104"/>
      <c r="AO179" s="99"/>
      <c r="AP179" s="99"/>
      <c r="AQ179" s="99"/>
      <c r="AR179" s="100"/>
      <c r="AS179" s="110"/>
      <c r="AT179" s="107"/>
      <c r="AU179" s="175"/>
      <c r="AV179" s="175"/>
      <c r="AW179" s="175"/>
      <c r="AX179" s="175"/>
      <c r="AY179" s="175"/>
      <c r="AZ179" s="175"/>
      <c r="BA179" s="175"/>
      <c r="BB179" s="175"/>
      <c r="BC179" s="175"/>
      <c r="BD179" s="175"/>
      <c r="BE179" s="175"/>
      <c r="BF179" s="175"/>
      <c r="BG179" s="175"/>
      <c r="BH179" s="175"/>
      <c r="BI179" s="175"/>
      <c r="BJ179" s="175"/>
      <c r="BK179" s="176"/>
      <c r="BL179" s="110"/>
      <c r="BM179" s="107"/>
      <c r="BN179" s="186"/>
      <c r="BO179" s="186"/>
      <c r="BP179" s="186"/>
      <c r="BQ179" s="186"/>
      <c r="BR179" s="186"/>
      <c r="BS179" s="132"/>
      <c r="BT179" s="132"/>
      <c r="BU179" s="190"/>
      <c r="BV179" s="190"/>
      <c r="BW179" s="190"/>
      <c r="BX179" s="190"/>
      <c r="BY179" s="190"/>
      <c r="BZ179" s="190"/>
      <c r="CA179" s="190"/>
      <c r="CB179" s="190"/>
      <c r="CC179" s="190"/>
      <c r="CD179" s="190"/>
      <c r="CE179" s="190"/>
      <c r="CF179" s="191"/>
      <c r="CG179" s="110"/>
      <c r="CH179" s="107"/>
      <c r="CI179" s="186"/>
      <c r="CJ179" s="186"/>
      <c r="CK179" s="186"/>
      <c r="CL179" s="186"/>
      <c r="CM179" s="186"/>
      <c r="CN179" s="132"/>
      <c r="CO179" s="132"/>
      <c r="CP179" s="208"/>
      <c r="CQ179" s="208"/>
      <c r="CR179" s="208"/>
      <c r="CS179" s="208"/>
      <c r="CT179" s="208"/>
      <c r="CU179" s="208"/>
      <c r="CV179" s="208"/>
      <c r="CW179" s="208"/>
      <c r="CX179" s="208"/>
      <c r="CY179" s="208"/>
      <c r="CZ179" s="208"/>
      <c r="DA179" s="208"/>
      <c r="DB179" s="208"/>
      <c r="DC179" s="208"/>
      <c r="DD179" s="208"/>
      <c r="DE179" s="208"/>
      <c r="DF179" s="208"/>
      <c r="DG179" s="208"/>
      <c r="DH179" s="208"/>
      <c r="DI179" s="132"/>
      <c r="DJ179" s="133"/>
      <c r="DK179" s="110"/>
      <c r="DL179" s="107"/>
      <c r="DM179" s="107"/>
      <c r="DN179" s="95"/>
      <c r="DO179" s="9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6"/>
    </row>
    <row r="180" spans="1:140" ht="3.75" customHeight="1">
      <c r="A180" s="115"/>
      <c r="B180" s="116"/>
      <c r="C180" s="116"/>
      <c r="D180" s="116"/>
      <c r="E180" s="117"/>
      <c r="F180" s="107"/>
      <c r="G180" s="107"/>
      <c r="H180" s="107"/>
      <c r="I180" s="95"/>
      <c r="J180" s="95"/>
      <c r="K180" s="95"/>
      <c r="L180" s="104"/>
      <c r="M180" s="104"/>
      <c r="N180" s="104"/>
      <c r="O180" s="104"/>
      <c r="P180" s="104"/>
      <c r="Q180" s="104"/>
      <c r="R180" s="104"/>
      <c r="S180" s="104"/>
      <c r="T180" s="104"/>
      <c r="U180" s="104"/>
      <c r="V180" s="99"/>
      <c r="W180" s="99"/>
      <c r="X180" s="99"/>
      <c r="Y180" s="100"/>
      <c r="Z180" s="95"/>
      <c r="AA180" s="95"/>
      <c r="AB180" s="95"/>
      <c r="AC180" s="104"/>
      <c r="AD180" s="104"/>
      <c r="AE180" s="104"/>
      <c r="AF180" s="104"/>
      <c r="AG180" s="104"/>
      <c r="AH180" s="104"/>
      <c r="AI180" s="104"/>
      <c r="AJ180" s="104"/>
      <c r="AK180" s="104"/>
      <c r="AL180" s="104"/>
      <c r="AM180" s="104"/>
      <c r="AN180" s="104"/>
      <c r="AO180" s="99"/>
      <c r="AP180" s="99"/>
      <c r="AQ180" s="99"/>
      <c r="AR180" s="100"/>
      <c r="AS180" s="110"/>
      <c r="AT180" s="107"/>
      <c r="AU180" s="175"/>
      <c r="AV180" s="175"/>
      <c r="AW180" s="175"/>
      <c r="AX180" s="175"/>
      <c r="AY180" s="175"/>
      <c r="AZ180" s="175"/>
      <c r="BA180" s="175"/>
      <c r="BB180" s="175"/>
      <c r="BC180" s="175"/>
      <c r="BD180" s="175"/>
      <c r="BE180" s="175"/>
      <c r="BF180" s="175"/>
      <c r="BG180" s="175"/>
      <c r="BH180" s="175"/>
      <c r="BI180" s="175"/>
      <c r="BJ180" s="175"/>
      <c r="BK180" s="176"/>
      <c r="BL180" s="110"/>
      <c r="BM180" s="107"/>
      <c r="BN180" s="186"/>
      <c r="BO180" s="186"/>
      <c r="BP180" s="186"/>
      <c r="BQ180" s="186"/>
      <c r="BR180" s="186"/>
      <c r="BS180" s="132"/>
      <c r="BT180" s="132"/>
      <c r="BU180" s="190"/>
      <c r="BV180" s="190"/>
      <c r="BW180" s="190"/>
      <c r="BX180" s="190"/>
      <c r="BY180" s="190"/>
      <c r="BZ180" s="190"/>
      <c r="CA180" s="190"/>
      <c r="CB180" s="190"/>
      <c r="CC180" s="190"/>
      <c r="CD180" s="190"/>
      <c r="CE180" s="190"/>
      <c r="CF180" s="191"/>
      <c r="CG180" s="110"/>
      <c r="CH180" s="107"/>
      <c r="CI180" s="186"/>
      <c r="CJ180" s="186"/>
      <c r="CK180" s="186"/>
      <c r="CL180" s="186"/>
      <c r="CM180" s="186"/>
      <c r="CN180" s="132"/>
      <c r="CO180" s="132"/>
      <c r="CP180" s="208"/>
      <c r="CQ180" s="208"/>
      <c r="CR180" s="208"/>
      <c r="CS180" s="208"/>
      <c r="CT180" s="208"/>
      <c r="CU180" s="208"/>
      <c r="CV180" s="208"/>
      <c r="CW180" s="208"/>
      <c r="CX180" s="208"/>
      <c r="CY180" s="208"/>
      <c r="CZ180" s="208"/>
      <c r="DA180" s="208"/>
      <c r="DB180" s="208"/>
      <c r="DC180" s="208"/>
      <c r="DD180" s="208"/>
      <c r="DE180" s="208"/>
      <c r="DF180" s="208"/>
      <c r="DG180" s="208"/>
      <c r="DH180" s="208"/>
      <c r="DI180" s="132"/>
      <c r="DJ180" s="133"/>
      <c r="DK180" s="110"/>
      <c r="DL180" s="107"/>
      <c r="DM180" s="107"/>
      <c r="DN180" s="95">
        <f>IF(ISNUMBER(入力!D103),2,"")</f>
        <v>2</v>
      </c>
      <c r="DO180" s="95"/>
      <c r="DP180" s="205" t="str">
        <f>IF(ISNUMBER(入力!D103),"二以上勤務","")</f>
        <v>二以上勤務</v>
      </c>
      <c r="DQ180" s="205"/>
      <c r="DR180" s="205"/>
      <c r="DS180" s="205"/>
      <c r="DT180" s="205"/>
      <c r="DU180" s="205"/>
      <c r="DV180" s="205"/>
      <c r="DW180" s="205"/>
      <c r="DX180" s="205"/>
      <c r="DY180" s="205"/>
      <c r="DZ180" s="205"/>
      <c r="EA180" s="205"/>
      <c r="EB180" s="205"/>
      <c r="EC180" s="205"/>
      <c r="ED180" s="205"/>
      <c r="EE180" s="205"/>
      <c r="EF180" s="205"/>
      <c r="EG180" s="205"/>
      <c r="EH180" s="205"/>
      <c r="EI180" s="205"/>
      <c r="EJ180" s="206"/>
    </row>
    <row r="181" spans="1:140" ht="3.75" customHeight="1">
      <c r="A181" s="115"/>
      <c r="B181" s="116"/>
      <c r="C181" s="116"/>
      <c r="D181" s="116"/>
      <c r="E181" s="117"/>
      <c r="F181" s="107"/>
      <c r="G181" s="107"/>
      <c r="H181" s="107"/>
      <c r="I181" s="95"/>
      <c r="J181" s="95"/>
      <c r="K181" s="95"/>
      <c r="L181" s="104"/>
      <c r="M181" s="104"/>
      <c r="N181" s="104"/>
      <c r="O181" s="104"/>
      <c r="P181" s="104"/>
      <c r="Q181" s="104"/>
      <c r="R181" s="104"/>
      <c r="S181" s="104"/>
      <c r="T181" s="104"/>
      <c r="U181" s="104"/>
      <c r="V181" s="99"/>
      <c r="W181" s="99"/>
      <c r="X181" s="99"/>
      <c r="Y181" s="100"/>
      <c r="Z181" s="95"/>
      <c r="AA181" s="95"/>
      <c r="AB181" s="95"/>
      <c r="AC181" s="104"/>
      <c r="AD181" s="104"/>
      <c r="AE181" s="104"/>
      <c r="AF181" s="104"/>
      <c r="AG181" s="104"/>
      <c r="AH181" s="104"/>
      <c r="AI181" s="104"/>
      <c r="AJ181" s="104"/>
      <c r="AK181" s="104"/>
      <c r="AL181" s="104"/>
      <c r="AM181" s="104"/>
      <c r="AN181" s="104"/>
      <c r="AO181" s="99"/>
      <c r="AP181" s="99"/>
      <c r="AQ181" s="99"/>
      <c r="AR181" s="100"/>
      <c r="AS181" s="110"/>
      <c r="AT181" s="107"/>
      <c r="AU181" s="175"/>
      <c r="AV181" s="175"/>
      <c r="AW181" s="175"/>
      <c r="AX181" s="175"/>
      <c r="AY181" s="175"/>
      <c r="AZ181" s="175"/>
      <c r="BA181" s="175"/>
      <c r="BB181" s="175"/>
      <c r="BC181" s="175"/>
      <c r="BD181" s="175"/>
      <c r="BE181" s="175"/>
      <c r="BF181" s="175"/>
      <c r="BG181" s="175"/>
      <c r="BH181" s="175"/>
      <c r="BI181" s="175"/>
      <c r="BJ181" s="175"/>
      <c r="BK181" s="176"/>
      <c r="BL181" s="110"/>
      <c r="BM181" s="107"/>
      <c r="BN181" s="186"/>
      <c r="BO181" s="186"/>
      <c r="BP181" s="186"/>
      <c r="BQ181" s="186"/>
      <c r="BR181" s="186"/>
      <c r="BS181" s="132"/>
      <c r="BT181" s="132"/>
      <c r="BU181" s="190"/>
      <c r="BV181" s="190"/>
      <c r="BW181" s="190"/>
      <c r="BX181" s="190"/>
      <c r="BY181" s="190"/>
      <c r="BZ181" s="190"/>
      <c r="CA181" s="190"/>
      <c r="CB181" s="190"/>
      <c r="CC181" s="190"/>
      <c r="CD181" s="190"/>
      <c r="CE181" s="190"/>
      <c r="CF181" s="191"/>
      <c r="CG181" s="110"/>
      <c r="CH181" s="107"/>
      <c r="CI181" s="186"/>
      <c r="CJ181" s="186"/>
      <c r="CK181" s="186"/>
      <c r="CL181" s="186"/>
      <c r="CM181" s="186"/>
      <c r="CN181" s="132"/>
      <c r="CO181" s="132"/>
      <c r="CP181" s="208"/>
      <c r="CQ181" s="208"/>
      <c r="CR181" s="208"/>
      <c r="CS181" s="208"/>
      <c r="CT181" s="208"/>
      <c r="CU181" s="208"/>
      <c r="CV181" s="208"/>
      <c r="CW181" s="208"/>
      <c r="CX181" s="208"/>
      <c r="CY181" s="208"/>
      <c r="CZ181" s="208"/>
      <c r="DA181" s="208"/>
      <c r="DB181" s="208"/>
      <c r="DC181" s="208"/>
      <c r="DD181" s="208"/>
      <c r="DE181" s="208"/>
      <c r="DF181" s="208"/>
      <c r="DG181" s="208"/>
      <c r="DH181" s="208"/>
      <c r="DI181" s="132"/>
      <c r="DJ181" s="133"/>
      <c r="DK181" s="110"/>
      <c r="DL181" s="107"/>
      <c r="DM181" s="107"/>
      <c r="DN181" s="95"/>
      <c r="DO181" s="9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6"/>
    </row>
    <row r="182" spans="1:140" ht="3.75" customHeight="1">
      <c r="A182" s="115"/>
      <c r="B182" s="116"/>
      <c r="C182" s="116"/>
      <c r="D182" s="116"/>
      <c r="E182" s="117"/>
      <c r="F182" s="108"/>
      <c r="G182" s="108"/>
      <c r="H182" s="108"/>
      <c r="I182" s="96"/>
      <c r="J182" s="96"/>
      <c r="K182" s="96"/>
      <c r="L182" s="105"/>
      <c r="M182" s="105"/>
      <c r="N182" s="105"/>
      <c r="O182" s="105"/>
      <c r="P182" s="105"/>
      <c r="Q182" s="105"/>
      <c r="R182" s="105"/>
      <c r="S182" s="105"/>
      <c r="T182" s="105"/>
      <c r="U182" s="105"/>
      <c r="V182" s="101"/>
      <c r="W182" s="101"/>
      <c r="X182" s="101"/>
      <c r="Y182" s="102"/>
      <c r="Z182" s="96"/>
      <c r="AA182" s="96"/>
      <c r="AB182" s="96"/>
      <c r="AC182" s="105"/>
      <c r="AD182" s="105"/>
      <c r="AE182" s="105"/>
      <c r="AF182" s="105"/>
      <c r="AG182" s="105"/>
      <c r="AH182" s="105"/>
      <c r="AI182" s="105"/>
      <c r="AJ182" s="105"/>
      <c r="AK182" s="105"/>
      <c r="AL182" s="105"/>
      <c r="AM182" s="105"/>
      <c r="AN182" s="105"/>
      <c r="AO182" s="101"/>
      <c r="AP182" s="101"/>
      <c r="AQ182" s="101"/>
      <c r="AR182" s="102"/>
      <c r="AS182" s="111"/>
      <c r="AT182" s="108"/>
      <c r="AU182" s="177"/>
      <c r="AV182" s="177"/>
      <c r="AW182" s="177"/>
      <c r="AX182" s="177"/>
      <c r="AY182" s="177"/>
      <c r="AZ182" s="177"/>
      <c r="BA182" s="177"/>
      <c r="BB182" s="177"/>
      <c r="BC182" s="177"/>
      <c r="BD182" s="177"/>
      <c r="BE182" s="177"/>
      <c r="BF182" s="177"/>
      <c r="BG182" s="177"/>
      <c r="BH182" s="177"/>
      <c r="BI182" s="177"/>
      <c r="BJ182" s="177"/>
      <c r="BK182" s="178"/>
      <c r="BL182" s="111"/>
      <c r="BM182" s="108"/>
      <c r="BN182" s="187"/>
      <c r="BO182" s="187"/>
      <c r="BP182" s="187"/>
      <c r="BQ182" s="187"/>
      <c r="BR182" s="187"/>
      <c r="BS182" s="134"/>
      <c r="BT182" s="134"/>
      <c r="BU182" s="192"/>
      <c r="BV182" s="192"/>
      <c r="BW182" s="192"/>
      <c r="BX182" s="192"/>
      <c r="BY182" s="192"/>
      <c r="BZ182" s="192"/>
      <c r="CA182" s="192"/>
      <c r="CB182" s="192"/>
      <c r="CC182" s="192"/>
      <c r="CD182" s="192"/>
      <c r="CE182" s="192"/>
      <c r="CF182" s="193"/>
      <c r="CG182" s="111"/>
      <c r="CH182" s="108"/>
      <c r="CI182" s="187"/>
      <c r="CJ182" s="187"/>
      <c r="CK182" s="187"/>
      <c r="CL182" s="187"/>
      <c r="CM182" s="187"/>
      <c r="CN182" s="134"/>
      <c r="CO182" s="134"/>
      <c r="CP182" s="209"/>
      <c r="CQ182" s="209"/>
      <c r="CR182" s="209"/>
      <c r="CS182" s="209"/>
      <c r="CT182" s="209"/>
      <c r="CU182" s="209"/>
      <c r="CV182" s="209"/>
      <c r="CW182" s="209"/>
      <c r="CX182" s="209"/>
      <c r="CY182" s="209"/>
      <c r="CZ182" s="209"/>
      <c r="DA182" s="209"/>
      <c r="DB182" s="209"/>
      <c r="DC182" s="209"/>
      <c r="DD182" s="209"/>
      <c r="DE182" s="209"/>
      <c r="DF182" s="209"/>
      <c r="DG182" s="209"/>
      <c r="DH182" s="209"/>
      <c r="DI182" s="134"/>
      <c r="DJ182" s="135"/>
      <c r="DK182" s="110"/>
      <c r="DL182" s="107"/>
      <c r="DM182" s="107"/>
      <c r="DN182" s="95"/>
      <c r="DO182" s="9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6"/>
    </row>
    <row r="183" spans="1:140" ht="3.75" customHeight="1">
      <c r="A183" s="115"/>
      <c r="B183" s="116"/>
      <c r="C183" s="116"/>
      <c r="D183" s="116"/>
      <c r="E183" s="117"/>
      <c r="F183" s="106">
        <v>9</v>
      </c>
      <c r="G183" s="106"/>
      <c r="H183" s="106"/>
      <c r="I183" s="185">
        <f>IF(ISNUMBER(入力!D92),入力!I94,"")</f>
        <v>43132</v>
      </c>
      <c r="J183" s="185"/>
      <c r="K183" s="185"/>
      <c r="L183" s="185"/>
      <c r="M183" s="130" t="s">
        <v>63</v>
      </c>
      <c r="N183" s="131"/>
      <c r="O183" s="109">
        <v>10</v>
      </c>
      <c r="P183" s="106"/>
      <c r="Q183" s="106"/>
      <c r="R183" s="103">
        <f>IF(ISNUMBER(入力!D94),入力!D94,"")</f>
        <v>31</v>
      </c>
      <c r="S183" s="103"/>
      <c r="T183" s="103"/>
      <c r="U183" s="103"/>
      <c r="V183" s="130" t="s">
        <v>64</v>
      </c>
      <c r="W183" s="131"/>
      <c r="X183" s="109">
        <v>11</v>
      </c>
      <c r="Y183" s="106"/>
      <c r="Z183" s="106"/>
      <c r="AA183" s="127">
        <f>IF(ISNUMBER(入力!D97),入力!D97,"")</f>
        <v>820000</v>
      </c>
      <c r="AB183" s="127"/>
      <c r="AC183" s="127"/>
      <c r="AD183" s="127"/>
      <c r="AE183" s="127"/>
      <c r="AF183" s="127"/>
      <c r="AG183" s="127"/>
      <c r="AH183" s="127"/>
      <c r="AI183" s="127"/>
      <c r="AJ183" s="127"/>
      <c r="AK183" s="127"/>
      <c r="AL183" s="127"/>
      <c r="AM183" s="127"/>
      <c r="AN183" s="127"/>
      <c r="AO183" s="127"/>
      <c r="AP183" s="127"/>
      <c r="AQ183" s="130" t="s">
        <v>65</v>
      </c>
      <c r="AR183" s="131"/>
      <c r="AS183" s="109">
        <v>12</v>
      </c>
      <c r="AT183" s="106"/>
      <c r="AU183" s="106"/>
      <c r="AV183" s="127" t="str">
        <f>IF(ISNUMBER(入力!D110),入力!D110,"")</f>
        <v/>
      </c>
      <c r="AW183" s="127"/>
      <c r="AX183" s="127"/>
      <c r="AY183" s="127"/>
      <c r="AZ183" s="127"/>
      <c r="BA183" s="127"/>
      <c r="BB183" s="127"/>
      <c r="BC183" s="127"/>
      <c r="BD183" s="127"/>
      <c r="BE183" s="127"/>
      <c r="BF183" s="127"/>
      <c r="BG183" s="127"/>
      <c r="BH183" s="127"/>
      <c r="BI183" s="127"/>
      <c r="BJ183" s="130" t="s">
        <v>65</v>
      </c>
      <c r="BK183" s="131"/>
      <c r="BL183" s="109">
        <v>13</v>
      </c>
      <c r="BM183" s="106"/>
      <c r="BN183" s="106"/>
      <c r="BO183" s="127">
        <f>IF(ISNUMBER(入力!D97),入力!G97,"")</f>
        <v>820000</v>
      </c>
      <c r="BP183" s="127"/>
      <c r="BQ183" s="127"/>
      <c r="BR183" s="127"/>
      <c r="BS183" s="127"/>
      <c r="BT183" s="127"/>
      <c r="BU183" s="127"/>
      <c r="BV183" s="127"/>
      <c r="BW183" s="127"/>
      <c r="BX183" s="127"/>
      <c r="BY183" s="127"/>
      <c r="BZ183" s="127"/>
      <c r="CA183" s="127"/>
      <c r="CB183" s="127"/>
      <c r="CC183" s="127"/>
      <c r="CD183" s="127"/>
      <c r="CE183" s="130" t="s">
        <v>65</v>
      </c>
      <c r="CF183" s="131"/>
      <c r="CG183" s="109">
        <v>14</v>
      </c>
      <c r="CH183" s="106"/>
      <c r="CI183" s="106"/>
      <c r="CJ183" s="127">
        <f>IF(ISNUMBER(入力!D97),入力!I98,"")</f>
        <v>2420000</v>
      </c>
      <c r="CK183" s="127"/>
      <c r="CL183" s="127"/>
      <c r="CM183" s="127"/>
      <c r="CN183" s="127"/>
      <c r="CO183" s="127"/>
      <c r="CP183" s="127"/>
      <c r="CQ183" s="127"/>
      <c r="CR183" s="127"/>
      <c r="CS183" s="127"/>
      <c r="CT183" s="127"/>
      <c r="CU183" s="127"/>
      <c r="CV183" s="127"/>
      <c r="CW183" s="127"/>
      <c r="CX183" s="127"/>
      <c r="CY183" s="127"/>
      <c r="CZ183" s="130" t="s">
        <v>65</v>
      </c>
      <c r="DA183" s="131"/>
      <c r="DB183" s="222" t="s">
        <v>0</v>
      </c>
      <c r="DC183" s="223"/>
      <c r="DD183" s="218">
        <f>IF(ISNUMBER(入力!D97),入力!H104,"")</f>
        <v>790</v>
      </c>
      <c r="DE183" s="218"/>
      <c r="DF183" s="218"/>
      <c r="DG183" s="218"/>
      <c r="DH183" s="218"/>
      <c r="DI183" s="218"/>
      <c r="DJ183" s="219"/>
      <c r="DK183" s="110"/>
      <c r="DL183" s="107"/>
      <c r="DM183" s="107"/>
      <c r="DN183" s="95" t="str">
        <f>IF(ISNUMBER(入力!D104),3,"")</f>
        <v/>
      </c>
      <c r="DO183" s="95"/>
      <c r="DP183" s="205" t="str">
        <f>IF(ISNUMBER(入力!D104),"短時間労働者(特定適用事業所","")</f>
        <v/>
      </c>
      <c r="DQ183" s="205"/>
      <c r="DR183" s="205"/>
      <c r="DS183" s="205"/>
      <c r="DT183" s="205"/>
      <c r="DU183" s="205"/>
      <c r="DV183" s="205"/>
      <c r="DW183" s="205"/>
      <c r="DX183" s="205"/>
      <c r="DY183" s="205"/>
      <c r="DZ183" s="205"/>
      <c r="EA183" s="205"/>
      <c r="EB183" s="205"/>
      <c r="EC183" s="205"/>
      <c r="ED183" s="205"/>
      <c r="EE183" s="205"/>
      <c r="EF183" s="205"/>
      <c r="EG183" s="205"/>
      <c r="EH183" s="205"/>
      <c r="EI183" s="205"/>
      <c r="EJ183" s="206"/>
    </row>
    <row r="184" spans="1:140" ht="3.75" customHeight="1">
      <c r="A184" s="115"/>
      <c r="B184" s="116"/>
      <c r="C184" s="116"/>
      <c r="D184" s="116"/>
      <c r="E184" s="117"/>
      <c r="F184" s="107"/>
      <c r="G184" s="107"/>
      <c r="H184" s="107"/>
      <c r="I184" s="186"/>
      <c r="J184" s="186"/>
      <c r="K184" s="186"/>
      <c r="L184" s="186"/>
      <c r="M184" s="132"/>
      <c r="N184" s="133"/>
      <c r="O184" s="110"/>
      <c r="P184" s="107"/>
      <c r="Q184" s="107"/>
      <c r="R184" s="104"/>
      <c r="S184" s="104"/>
      <c r="T184" s="104"/>
      <c r="U184" s="104"/>
      <c r="V184" s="132"/>
      <c r="W184" s="133"/>
      <c r="X184" s="110"/>
      <c r="Y184" s="107"/>
      <c r="Z184" s="107"/>
      <c r="AA184" s="128"/>
      <c r="AB184" s="128"/>
      <c r="AC184" s="128"/>
      <c r="AD184" s="128"/>
      <c r="AE184" s="128"/>
      <c r="AF184" s="128"/>
      <c r="AG184" s="128"/>
      <c r="AH184" s="128"/>
      <c r="AI184" s="128"/>
      <c r="AJ184" s="128"/>
      <c r="AK184" s="128"/>
      <c r="AL184" s="128"/>
      <c r="AM184" s="128"/>
      <c r="AN184" s="128"/>
      <c r="AO184" s="128"/>
      <c r="AP184" s="128"/>
      <c r="AQ184" s="132"/>
      <c r="AR184" s="133"/>
      <c r="AS184" s="110"/>
      <c r="AT184" s="107"/>
      <c r="AU184" s="107"/>
      <c r="AV184" s="128"/>
      <c r="AW184" s="128"/>
      <c r="AX184" s="128"/>
      <c r="AY184" s="128"/>
      <c r="AZ184" s="128"/>
      <c r="BA184" s="128"/>
      <c r="BB184" s="128"/>
      <c r="BC184" s="128"/>
      <c r="BD184" s="128"/>
      <c r="BE184" s="128"/>
      <c r="BF184" s="128"/>
      <c r="BG184" s="128"/>
      <c r="BH184" s="128"/>
      <c r="BI184" s="128"/>
      <c r="BJ184" s="132"/>
      <c r="BK184" s="133"/>
      <c r="BL184" s="110"/>
      <c r="BM184" s="107"/>
      <c r="BN184" s="107"/>
      <c r="BO184" s="128"/>
      <c r="BP184" s="128"/>
      <c r="BQ184" s="128"/>
      <c r="BR184" s="128"/>
      <c r="BS184" s="128"/>
      <c r="BT184" s="128"/>
      <c r="BU184" s="128"/>
      <c r="BV184" s="128"/>
      <c r="BW184" s="128"/>
      <c r="BX184" s="128"/>
      <c r="BY184" s="128"/>
      <c r="BZ184" s="128"/>
      <c r="CA184" s="128"/>
      <c r="CB184" s="128"/>
      <c r="CC184" s="128"/>
      <c r="CD184" s="128"/>
      <c r="CE184" s="132"/>
      <c r="CF184" s="133"/>
      <c r="CG184" s="110"/>
      <c r="CH184" s="107"/>
      <c r="CI184" s="107"/>
      <c r="CJ184" s="128"/>
      <c r="CK184" s="128"/>
      <c r="CL184" s="128"/>
      <c r="CM184" s="128"/>
      <c r="CN184" s="128"/>
      <c r="CO184" s="128"/>
      <c r="CP184" s="128"/>
      <c r="CQ184" s="128"/>
      <c r="CR184" s="128"/>
      <c r="CS184" s="128"/>
      <c r="CT184" s="128"/>
      <c r="CU184" s="128"/>
      <c r="CV184" s="128"/>
      <c r="CW184" s="128"/>
      <c r="CX184" s="128"/>
      <c r="CY184" s="128"/>
      <c r="CZ184" s="132"/>
      <c r="DA184" s="133"/>
      <c r="DB184" s="224"/>
      <c r="DC184" s="225"/>
      <c r="DD184" s="220"/>
      <c r="DE184" s="220"/>
      <c r="DF184" s="220"/>
      <c r="DG184" s="220"/>
      <c r="DH184" s="220"/>
      <c r="DI184" s="220"/>
      <c r="DJ184" s="221"/>
      <c r="DK184" s="110"/>
      <c r="DL184" s="107"/>
      <c r="DM184" s="107"/>
      <c r="DN184" s="95"/>
      <c r="DO184" s="9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6"/>
    </row>
    <row r="185" spans="1:140" ht="3.75" customHeight="1">
      <c r="A185" s="115"/>
      <c r="B185" s="116"/>
      <c r="C185" s="116"/>
      <c r="D185" s="116"/>
      <c r="E185" s="117"/>
      <c r="F185" s="107"/>
      <c r="G185" s="107"/>
      <c r="H185" s="107"/>
      <c r="I185" s="186"/>
      <c r="J185" s="186"/>
      <c r="K185" s="186"/>
      <c r="L185" s="186"/>
      <c r="M185" s="132"/>
      <c r="N185" s="133"/>
      <c r="O185" s="110"/>
      <c r="P185" s="107"/>
      <c r="Q185" s="107"/>
      <c r="R185" s="104"/>
      <c r="S185" s="104"/>
      <c r="T185" s="104"/>
      <c r="U185" s="104"/>
      <c r="V185" s="132"/>
      <c r="W185" s="133"/>
      <c r="X185" s="110"/>
      <c r="Y185" s="107"/>
      <c r="Z185" s="107"/>
      <c r="AA185" s="128"/>
      <c r="AB185" s="128"/>
      <c r="AC185" s="128"/>
      <c r="AD185" s="128"/>
      <c r="AE185" s="128"/>
      <c r="AF185" s="128"/>
      <c r="AG185" s="128"/>
      <c r="AH185" s="128"/>
      <c r="AI185" s="128"/>
      <c r="AJ185" s="128"/>
      <c r="AK185" s="128"/>
      <c r="AL185" s="128"/>
      <c r="AM185" s="128"/>
      <c r="AN185" s="128"/>
      <c r="AO185" s="128"/>
      <c r="AP185" s="128"/>
      <c r="AQ185" s="132"/>
      <c r="AR185" s="133"/>
      <c r="AS185" s="110"/>
      <c r="AT185" s="107"/>
      <c r="AU185" s="107"/>
      <c r="AV185" s="128"/>
      <c r="AW185" s="128"/>
      <c r="AX185" s="128"/>
      <c r="AY185" s="128"/>
      <c r="AZ185" s="128"/>
      <c r="BA185" s="128"/>
      <c r="BB185" s="128"/>
      <c r="BC185" s="128"/>
      <c r="BD185" s="128"/>
      <c r="BE185" s="128"/>
      <c r="BF185" s="128"/>
      <c r="BG185" s="128"/>
      <c r="BH185" s="128"/>
      <c r="BI185" s="128"/>
      <c r="BJ185" s="132"/>
      <c r="BK185" s="133"/>
      <c r="BL185" s="110"/>
      <c r="BM185" s="107"/>
      <c r="BN185" s="107"/>
      <c r="BO185" s="128"/>
      <c r="BP185" s="128"/>
      <c r="BQ185" s="128"/>
      <c r="BR185" s="128"/>
      <c r="BS185" s="128"/>
      <c r="BT185" s="128"/>
      <c r="BU185" s="128"/>
      <c r="BV185" s="128"/>
      <c r="BW185" s="128"/>
      <c r="BX185" s="128"/>
      <c r="BY185" s="128"/>
      <c r="BZ185" s="128"/>
      <c r="CA185" s="128"/>
      <c r="CB185" s="128"/>
      <c r="CC185" s="128"/>
      <c r="CD185" s="128"/>
      <c r="CE185" s="132"/>
      <c r="CF185" s="133"/>
      <c r="CG185" s="110"/>
      <c r="CH185" s="107"/>
      <c r="CI185" s="107"/>
      <c r="CJ185" s="128"/>
      <c r="CK185" s="128"/>
      <c r="CL185" s="128"/>
      <c r="CM185" s="128"/>
      <c r="CN185" s="128"/>
      <c r="CO185" s="128"/>
      <c r="CP185" s="128"/>
      <c r="CQ185" s="128"/>
      <c r="CR185" s="128"/>
      <c r="CS185" s="128"/>
      <c r="CT185" s="128"/>
      <c r="CU185" s="128"/>
      <c r="CV185" s="128"/>
      <c r="CW185" s="128"/>
      <c r="CX185" s="128"/>
      <c r="CY185" s="128"/>
      <c r="CZ185" s="132"/>
      <c r="DA185" s="133"/>
      <c r="DB185" s="224"/>
      <c r="DC185" s="225"/>
      <c r="DD185" s="220"/>
      <c r="DE185" s="220"/>
      <c r="DF185" s="220"/>
      <c r="DG185" s="220"/>
      <c r="DH185" s="220"/>
      <c r="DI185" s="220"/>
      <c r="DJ185" s="221"/>
      <c r="DK185" s="110"/>
      <c r="DL185" s="107"/>
      <c r="DM185" s="107"/>
      <c r="DN185" s="95"/>
      <c r="DO185" s="9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6"/>
    </row>
    <row r="186" spans="1:140" ht="3.75" customHeight="1">
      <c r="A186" s="115"/>
      <c r="B186" s="116"/>
      <c r="C186" s="116"/>
      <c r="D186" s="116"/>
      <c r="E186" s="117"/>
      <c r="F186" s="107"/>
      <c r="G186" s="107"/>
      <c r="H186" s="107"/>
      <c r="I186" s="186"/>
      <c r="J186" s="186"/>
      <c r="K186" s="186"/>
      <c r="L186" s="186"/>
      <c r="M186" s="132"/>
      <c r="N186" s="133"/>
      <c r="O186" s="110"/>
      <c r="P186" s="107"/>
      <c r="Q186" s="107"/>
      <c r="R186" s="104"/>
      <c r="S186" s="104"/>
      <c r="T186" s="104"/>
      <c r="U186" s="104"/>
      <c r="V186" s="132"/>
      <c r="W186" s="133"/>
      <c r="X186" s="110"/>
      <c r="Y186" s="107"/>
      <c r="Z186" s="107"/>
      <c r="AA186" s="128"/>
      <c r="AB186" s="128"/>
      <c r="AC186" s="128"/>
      <c r="AD186" s="128"/>
      <c r="AE186" s="128"/>
      <c r="AF186" s="128"/>
      <c r="AG186" s="128"/>
      <c r="AH186" s="128"/>
      <c r="AI186" s="128"/>
      <c r="AJ186" s="128"/>
      <c r="AK186" s="128"/>
      <c r="AL186" s="128"/>
      <c r="AM186" s="128"/>
      <c r="AN186" s="128"/>
      <c r="AO186" s="128"/>
      <c r="AP186" s="128"/>
      <c r="AQ186" s="132"/>
      <c r="AR186" s="133"/>
      <c r="AS186" s="110"/>
      <c r="AT186" s="107"/>
      <c r="AU186" s="107"/>
      <c r="AV186" s="128"/>
      <c r="AW186" s="128"/>
      <c r="AX186" s="128"/>
      <c r="AY186" s="128"/>
      <c r="AZ186" s="128"/>
      <c r="BA186" s="128"/>
      <c r="BB186" s="128"/>
      <c r="BC186" s="128"/>
      <c r="BD186" s="128"/>
      <c r="BE186" s="128"/>
      <c r="BF186" s="128"/>
      <c r="BG186" s="128"/>
      <c r="BH186" s="128"/>
      <c r="BI186" s="128"/>
      <c r="BJ186" s="132"/>
      <c r="BK186" s="133"/>
      <c r="BL186" s="110"/>
      <c r="BM186" s="107"/>
      <c r="BN186" s="107"/>
      <c r="BO186" s="128"/>
      <c r="BP186" s="128"/>
      <c r="BQ186" s="128"/>
      <c r="BR186" s="128"/>
      <c r="BS186" s="128"/>
      <c r="BT186" s="128"/>
      <c r="BU186" s="128"/>
      <c r="BV186" s="128"/>
      <c r="BW186" s="128"/>
      <c r="BX186" s="128"/>
      <c r="BY186" s="128"/>
      <c r="BZ186" s="128"/>
      <c r="CA186" s="128"/>
      <c r="CB186" s="128"/>
      <c r="CC186" s="128"/>
      <c r="CD186" s="128"/>
      <c r="CE186" s="132"/>
      <c r="CF186" s="133"/>
      <c r="CG186" s="110"/>
      <c r="CH186" s="107"/>
      <c r="CI186" s="107"/>
      <c r="CJ186" s="128"/>
      <c r="CK186" s="128"/>
      <c r="CL186" s="128"/>
      <c r="CM186" s="128"/>
      <c r="CN186" s="128"/>
      <c r="CO186" s="128"/>
      <c r="CP186" s="128"/>
      <c r="CQ186" s="128"/>
      <c r="CR186" s="128"/>
      <c r="CS186" s="128"/>
      <c r="CT186" s="128"/>
      <c r="CU186" s="128"/>
      <c r="CV186" s="128"/>
      <c r="CW186" s="128"/>
      <c r="CX186" s="128"/>
      <c r="CY186" s="128"/>
      <c r="CZ186" s="132"/>
      <c r="DA186" s="133"/>
      <c r="DB186" s="224"/>
      <c r="DC186" s="225"/>
      <c r="DD186" s="220"/>
      <c r="DE186" s="220"/>
      <c r="DF186" s="220"/>
      <c r="DG186" s="220"/>
      <c r="DH186" s="220"/>
      <c r="DI186" s="220"/>
      <c r="DJ186" s="221"/>
      <c r="DK186" s="110"/>
      <c r="DL186" s="107"/>
      <c r="DM186" s="107"/>
      <c r="DN186" s="95">
        <v>4</v>
      </c>
      <c r="DO186" s="95"/>
      <c r="DP186" s="205" t="s">
        <v>69</v>
      </c>
      <c r="DQ186" s="205"/>
      <c r="DR186" s="205"/>
      <c r="DS186" s="205"/>
      <c r="DT186" s="205"/>
      <c r="DU186" s="205"/>
      <c r="DV186" s="205"/>
      <c r="DW186" s="205"/>
      <c r="DX186" s="205"/>
      <c r="DY186" s="205"/>
      <c r="DZ186" s="205"/>
      <c r="EA186" s="205"/>
      <c r="EB186" s="205"/>
      <c r="EC186" s="205"/>
      <c r="ED186" s="205"/>
      <c r="EE186" s="205"/>
      <c r="EF186" s="205"/>
      <c r="EG186" s="205"/>
      <c r="EH186" s="205"/>
      <c r="EI186" s="205"/>
      <c r="EJ186" s="206"/>
    </row>
    <row r="187" spans="1:140" ht="3.75" customHeight="1">
      <c r="A187" s="115"/>
      <c r="B187" s="116"/>
      <c r="C187" s="116"/>
      <c r="D187" s="116"/>
      <c r="E187" s="117"/>
      <c r="F187" s="108"/>
      <c r="G187" s="108"/>
      <c r="H187" s="108"/>
      <c r="I187" s="187"/>
      <c r="J187" s="187"/>
      <c r="K187" s="187"/>
      <c r="L187" s="187"/>
      <c r="M187" s="134"/>
      <c r="N187" s="135"/>
      <c r="O187" s="111"/>
      <c r="P187" s="108"/>
      <c r="Q187" s="108"/>
      <c r="R187" s="105"/>
      <c r="S187" s="105"/>
      <c r="T187" s="105"/>
      <c r="U187" s="105"/>
      <c r="V187" s="134"/>
      <c r="W187" s="135"/>
      <c r="X187" s="111"/>
      <c r="Y187" s="108"/>
      <c r="Z187" s="108"/>
      <c r="AA187" s="129"/>
      <c r="AB187" s="129"/>
      <c r="AC187" s="129"/>
      <c r="AD187" s="129"/>
      <c r="AE187" s="129"/>
      <c r="AF187" s="129"/>
      <c r="AG187" s="129"/>
      <c r="AH187" s="129"/>
      <c r="AI187" s="129"/>
      <c r="AJ187" s="129"/>
      <c r="AK187" s="129"/>
      <c r="AL187" s="129"/>
      <c r="AM187" s="129"/>
      <c r="AN187" s="129"/>
      <c r="AO187" s="129"/>
      <c r="AP187" s="129"/>
      <c r="AQ187" s="134"/>
      <c r="AR187" s="135"/>
      <c r="AS187" s="111"/>
      <c r="AT187" s="108"/>
      <c r="AU187" s="108"/>
      <c r="AV187" s="129"/>
      <c r="AW187" s="129"/>
      <c r="AX187" s="129"/>
      <c r="AY187" s="129"/>
      <c r="AZ187" s="129"/>
      <c r="BA187" s="129"/>
      <c r="BB187" s="129"/>
      <c r="BC187" s="129"/>
      <c r="BD187" s="129"/>
      <c r="BE187" s="129"/>
      <c r="BF187" s="129"/>
      <c r="BG187" s="129"/>
      <c r="BH187" s="129"/>
      <c r="BI187" s="129"/>
      <c r="BJ187" s="134"/>
      <c r="BK187" s="135"/>
      <c r="BL187" s="111"/>
      <c r="BM187" s="108"/>
      <c r="BN187" s="108"/>
      <c r="BO187" s="129"/>
      <c r="BP187" s="129"/>
      <c r="BQ187" s="129"/>
      <c r="BR187" s="129"/>
      <c r="BS187" s="129"/>
      <c r="BT187" s="129"/>
      <c r="BU187" s="129"/>
      <c r="BV187" s="129"/>
      <c r="BW187" s="129"/>
      <c r="BX187" s="129"/>
      <c r="BY187" s="129"/>
      <c r="BZ187" s="129"/>
      <c r="CA187" s="129"/>
      <c r="CB187" s="129"/>
      <c r="CC187" s="129"/>
      <c r="CD187" s="129"/>
      <c r="CE187" s="134"/>
      <c r="CF187" s="135"/>
      <c r="CG187" s="111"/>
      <c r="CH187" s="108"/>
      <c r="CI187" s="108"/>
      <c r="CJ187" s="129"/>
      <c r="CK187" s="129"/>
      <c r="CL187" s="129"/>
      <c r="CM187" s="129"/>
      <c r="CN187" s="129"/>
      <c r="CO187" s="129"/>
      <c r="CP187" s="129"/>
      <c r="CQ187" s="129"/>
      <c r="CR187" s="129"/>
      <c r="CS187" s="129"/>
      <c r="CT187" s="129"/>
      <c r="CU187" s="129"/>
      <c r="CV187" s="129"/>
      <c r="CW187" s="129"/>
      <c r="CX187" s="129"/>
      <c r="CY187" s="129"/>
      <c r="CZ187" s="134"/>
      <c r="DA187" s="135"/>
      <c r="DB187" s="224"/>
      <c r="DC187" s="225"/>
      <c r="DD187" s="220"/>
      <c r="DE187" s="220"/>
      <c r="DF187" s="220"/>
      <c r="DG187" s="220"/>
      <c r="DH187" s="220"/>
      <c r="DI187" s="220"/>
      <c r="DJ187" s="221"/>
      <c r="DK187" s="110"/>
      <c r="DL187" s="107"/>
      <c r="DM187" s="107"/>
      <c r="DN187" s="95"/>
      <c r="DO187" s="9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6"/>
    </row>
    <row r="188" spans="1:140" ht="3.75" customHeight="1">
      <c r="A188" s="115"/>
      <c r="B188" s="116"/>
      <c r="C188" s="116"/>
      <c r="D188" s="116"/>
      <c r="E188" s="117"/>
      <c r="F188" s="106"/>
      <c r="G188" s="106"/>
      <c r="H188" s="106"/>
      <c r="I188" s="185">
        <f>IF(ISNUMBER(入力!D92),入力!I95,"")</f>
        <v>43163</v>
      </c>
      <c r="J188" s="185"/>
      <c r="K188" s="185"/>
      <c r="L188" s="185"/>
      <c r="M188" s="130" t="s">
        <v>63</v>
      </c>
      <c r="N188" s="131"/>
      <c r="O188" s="109"/>
      <c r="P188" s="106"/>
      <c r="Q188" s="106"/>
      <c r="R188" s="103">
        <f>IF(ISNUMBER(入力!D95),入力!D95,"")</f>
        <v>28</v>
      </c>
      <c r="S188" s="103"/>
      <c r="T188" s="103"/>
      <c r="U188" s="103"/>
      <c r="V188" s="130" t="s">
        <v>64</v>
      </c>
      <c r="W188" s="131"/>
      <c r="X188" s="109"/>
      <c r="Y188" s="106"/>
      <c r="Z188" s="106"/>
      <c r="AA188" s="127">
        <f>IF(ISNUMBER(入力!D98),入力!D98,"")</f>
        <v>800000</v>
      </c>
      <c r="AB188" s="127"/>
      <c r="AC188" s="127"/>
      <c r="AD188" s="127"/>
      <c r="AE188" s="127"/>
      <c r="AF188" s="127"/>
      <c r="AG188" s="127"/>
      <c r="AH188" s="127"/>
      <c r="AI188" s="127"/>
      <c r="AJ188" s="127"/>
      <c r="AK188" s="127"/>
      <c r="AL188" s="127"/>
      <c r="AM188" s="127"/>
      <c r="AN188" s="127"/>
      <c r="AO188" s="127"/>
      <c r="AP188" s="127"/>
      <c r="AQ188" s="130" t="s">
        <v>65</v>
      </c>
      <c r="AR188" s="131"/>
      <c r="AS188" s="109"/>
      <c r="AT188" s="106"/>
      <c r="AU188" s="106"/>
      <c r="AV188" s="127" t="str">
        <f>IF(ISNUMBER(入力!D111),入力!D111,"")</f>
        <v/>
      </c>
      <c r="AW188" s="127"/>
      <c r="AX188" s="127"/>
      <c r="AY188" s="127"/>
      <c r="AZ188" s="127"/>
      <c r="BA188" s="127"/>
      <c r="BB188" s="127"/>
      <c r="BC188" s="127"/>
      <c r="BD188" s="127"/>
      <c r="BE188" s="127"/>
      <c r="BF188" s="127"/>
      <c r="BG188" s="127"/>
      <c r="BH188" s="127"/>
      <c r="BI188" s="127"/>
      <c r="BJ188" s="130" t="s">
        <v>65</v>
      </c>
      <c r="BK188" s="131"/>
      <c r="BL188" s="109"/>
      <c r="BM188" s="106"/>
      <c r="BN188" s="106"/>
      <c r="BO188" s="127">
        <f>IF(ISNUMBER(入力!D98),入力!G98,"")</f>
        <v>800000</v>
      </c>
      <c r="BP188" s="127"/>
      <c r="BQ188" s="127"/>
      <c r="BR188" s="127"/>
      <c r="BS188" s="127"/>
      <c r="BT188" s="127"/>
      <c r="BU188" s="127"/>
      <c r="BV188" s="127"/>
      <c r="BW188" s="127"/>
      <c r="BX188" s="127"/>
      <c r="BY188" s="127"/>
      <c r="BZ188" s="127"/>
      <c r="CA188" s="127"/>
      <c r="CB188" s="127"/>
      <c r="CC188" s="127"/>
      <c r="CD188" s="127"/>
      <c r="CE188" s="130" t="s">
        <v>65</v>
      </c>
      <c r="CF188" s="131"/>
      <c r="CG188" s="109">
        <v>15</v>
      </c>
      <c r="CH188" s="106"/>
      <c r="CI188" s="106"/>
      <c r="CJ188" s="127">
        <f>IF(ISNUMBER(入力!D97),入力!I99,"")</f>
        <v>806666</v>
      </c>
      <c r="CK188" s="127"/>
      <c r="CL188" s="127"/>
      <c r="CM188" s="127"/>
      <c r="CN188" s="127"/>
      <c r="CO188" s="127"/>
      <c r="CP188" s="127"/>
      <c r="CQ188" s="127"/>
      <c r="CR188" s="127"/>
      <c r="CS188" s="127"/>
      <c r="CT188" s="127"/>
      <c r="CU188" s="127"/>
      <c r="CV188" s="127"/>
      <c r="CW188" s="127"/>
      <c r="CX188" s="127"/>
      <c r="CY188" s="127"/>
      <c r="CZ188" s="130" t="s">
        <v>65</v>
      </c>
      <c r="DA188" s="131"/>
      <c r="DB188" s="224"/>
      <c r="DC188" s="225"/>
      <c r="DD188" s="220"/>
      <c r="DE188" s="220"/>
      <c r="DF188" s="220"/>
      <c r="DG188" s="220"/>
      <c r="DH188" s="220"/>
      <c r="DI188" s="220"/>
      <c r="DJ188" s="221"/>
      <c r="DK188" s="110"/>
      <c r="DL188" s="107"/>
      <c r="DM188" s="107"/>
      <c r="DN188" s="95"/>
      <c r="DO188" s="9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6"/>
    </row>
    <row r="189" spans="1:140" ht="3.75" customHeight="1">
      <c r="A189" s="115"/>
      <c r="B189" s="116"/>
      <c r="C189" s="116"/>
      <c r="D189" s="116"/>
      <c r="E189" s="117"/>
      <c r="F189" s="107"/>
      <c r="G189" s="107"/>
      <c r="H189" s="107"/>
      <c r="I189" s="186"/>
      <c r="J189" s="186"/>
      <c r="K189" s="186"/>
      <c r="L189" s="186"/>
      <c r="M189" s="132"/>
      <c r="N189" s="133"/>
      <c r="O189" s="110"/>
      <c r="P189" s="107"/>
      <c r="Q189" s="107"/>
      <c r="R189" s="104"/>
      <c r="S189" s="104"/>
      <c r="T189" s="104"/>
      <c r="U189" s="104"/>
      <c r="V189" s="132"/>
      <c r="W189" s="133"/>
      <c r="X189" s="110"/>
      <c r="Y189" s="107"/>
      <c r="Z189" s="107"/>
      <c r="AA189" s="128"/>
      <c r="AB189" s="128"/>
      <c r="AC189" s="128"/>
      <c r="AD189" s="128"/>
      <c r="AE189" s="128"/>
      <c r="AF189" s="128"/>
      <c r="AG189" s="128"/>
      <c r="AH189" s="128"/>
      <c r="AI189" s="128"/>
      <c r="AJ189" s="128"/>
      <c r="AK189" s="128"/>
      <c r="AL189" s="128"/>
      <c r="AM189" s="128"/>
      <c r="AN189" s="128"/>
      <c r="AO189" s="128"/>
      <c r="AP189" s="128"/>
      <c r="AQ189" s="132"/>
      <c r="AR189" s="133"/>
      <c r="AS189" s="110"/>
      <c r="AT189" s="107"/>
      <c r="AU189" s="107"/>
      <c r="AV189" s="128"/>
      <c r="AW189" s="128"/>
      <c r="AX189" s="128"/>
      <c r="AY189" s="128"/>
      <c r="AZ189" s="128"/>
      <c r="BA189" s="128"/>
      <c r="BB189" s="128"/>
      <c r="BC189" s="128"/>
      <c r="BD189" s="128"/>
      <c r="BE189" s="128"/>
      <c r="BF189" s="128"/>
      <c r="BG189" s="128"/>
      <c r="BH189" s="128"/>
      <c r="BI189" s="128"/>
      <c r="BJ189" s="132"/>
      <c r="BK189" s="133"/>
      <c r="BL189" s="110"/>
      <c r="BM189" s="107"/>
      <c r="BN189" s="107"/>
      <c r="BO189" s="128"/>
      <c r="BP189" s="128"/>
      <c r="BQ189" s="128"/>
      <c r="BR189" s="128"/>
      <c r="BS189" s="128"/>
      <c r="BT189" s="128"/>
      <c r="BU189" s="128"/>
      <c r="BV189" s="128"/>
      <c r="BW189" s="128"/>
      <c r="BX189" s="128"/>
      <c r="BY189" s="128"/>
      <c r="BZ189" s="128"/>
      <c r="CA189" s="128"/>
      <c r="CB189" s="128"/>
      <c r="CC189" s="128"/>
      <c r="CD189" s="128"/>
      <c r="CE189" s="132"/>
      <c r="CF189" s="133"/>
      <c r="CG189" s="110"/>
      <c r="CH189" s="107"/>
      <c r="CI189" s="107"/>
      <c r="CJ189" s="128"/>
      <c r="CK189" s="128"/>
      <c r="CL189" s="128"/>
      <c r="CM189" s="128"/>
      <c r="CN189" s="128"/>
      <c r="CO189" s="128"/>
      <c r="CP189" s="128"/>
      <c r="CQ189" s="128"/>
      <c r="CR189" s="128"/>
      <c r="CS189" s="128"/>
      <c r="CT189" s="128"/>
      <c r="CU189" s="128"/>
      <c r="CV189" s="128"/>
      <c r="CW189" s="128"/>
      <c r="CX189" s="128"/>
      <c r="CY189" s="128"/>
      <c r="CZ189" s="132"/>
      <c r="DA189" s="133"/>
      <c r="DB189" s="224"/>
      <c r="DC189" s="225"/>
      <c r="DD189" s="214" t="s">
        <v>2</v>
      </c>
      <c r="DE189" s="214"/>
      <c r="DF189" s="214"/>
      <c r="DG189" s="214"/>
      <c r="DH189" s="214"/>
      <c r="DI189" s="214"/>
      <c r="DJ189" s="215"/>
      <c r="DK189" s="110"/>
      <c r="DL189" s="107"/>
      <c r="DM189" s="107"/>
      <c r="DN189" s="95"/>
      <c r="DO189" s="95"/>
      <c r="DP189" s="205" t="str">
        <f>IF(ISTEXT(入力!D100),入力!D100,"")</f>
        <v/>
      </c>
      <c r="DQ189" s="205"/>
      <c r="DR189" s="205"/>
      <c r="DS189" s="205"/>
      <c r="DT189" s="205"/>
      <c r="DU189" s="205"/>
      <c r="DV189" s="205"/>
      <c r="DW189" s="205"/>
      <c r="DX189" s="205"/>
      <c r="DY189" s="205"/>
      <c r="DZ189" s="205"/>
      <c r="EA189" s="205"/>
      <c r="EB189" s="205"/>
      <c r="EC189" s="205"/>
      <c r="ED189" s="205"/>
      <c r="EE189" s="205"/>
      <c r="EF189" s="205"/>
      <c r="EG189" s="205"/>
      <c r="EH189" s="205"/>
      <c r="EI189" s="205"/>
      <c r="EJ189" s="206"/>
    </row>
    <row r="190" spans="1:140" ht="3.75" customHeight="1">
      <c r="A190" s="115"/>
      <c r="B190" s="116"/>
      <c r="C190" s="116"/>
      <c r="D190" s="116"/>
      <c r="E190" s="117"/>
      <c r="F190" s="107"/>
      <c r="G190" s="107"/>
      <c r="H190" s="107"/>
      <c r="I190" s="186"/>
      <c r="J190" s="186"/>
      <c r="K190" s="186"/>
      <c r="L190" s="186"/>
      <c r="M190" s="132"/>
      <c r="N190" s="133"/>
      <c r="O190" s="110"/>
      <c r="P190" s="107"/>
      <c r="Q190" s="107"/>
      <c r="R190" s="104"/>
      <c r="S190" s="104"/>
      <c r="T190" s="104"/>
      <c r="U190" s="104"/>
      <c r="V190" s="132"/>
      <c r="W190" s="133"/>
      <c r="X190" s="110"/>
      <c r="Y190" s="107"/>
      <c r="Z190" s="107"/>
      <c r="AA190" s="128"/>
      <c r="AB190" s="128"/>
      <c r="AC190" s="128"/>
      <c r="AD190" s="128"/>
      <c r="AE190" s="128"/>
      <c r="AF190" s="128"/>
      <c r="AG190" s="128"/>
      <c r="AH190" s="128"/>
      <c r="AI190" s="128"/>
      <c r="AJ190" s="128"/>
      <c r="AK190" s="128"/>
      <c r="AL190" s="128"/>
      <c r="AM190" s="128"/>
      <c r="AN190" s="128"/>
      <c r="AO190" s="128"/>
      <c r="AP190" s="128"/>
      <c r="AQ190" s="132"/>
      <c r="AR190" s="133"/>
      <c r="AS190" s="110"/>
      <c r="AT190" s="107"/>
      <c r="AU190" s="107"/>
      <c r="AV190" s="128"/>
      <c r="AW190" s="128"/>
      <c r="AX190" s="128"/>
      <c r="AY190" s="128"/>
      <c r="AZ190" s="128"/>
      <c r="BA190" s="128"/>
      <c r="BB190" s="128"/>
      <c r="BC190" s="128"/>
      <c r="BD190" s="128"/>
      <c r="BE190" s="128"/>
      <c r="BF190" s="128"/>
      <c r="BG190" s="128"/>
      <c r="BH190" s="128"/>
      <c r="BI190" s="128"/>
      <c r="BJ190" s="132"/>
      <c r="BK190" s="133"/>
      <c r="BL190" s="110"/>
      <c r="BM190" s="107"/>
      <c r="BN190" s="107"/>
      <c r="BO190" s="128"/>
      <c r="BP190" s="128"/>
      <c r="BQ190" s="128"/>
      <c r="BR190" s="128"/>
      <c r="BS190" s="128"/>
      <c r="BT190" s="128"/>
      <c r="BU190" s="128"/>
      <c r="BV190" s="128"/>
      <c r="BW190" s="128"/>
      <c r="BX190" s="128"/>
      <c r="BY190" s="128"/>
      <c r="BZ190" s="128"/>
      <c r="CA190" s="128"/>
      <c r="CB190" s="128"/>
      <c r="CC190" s="128"/>
      <c r="CD190" s="128"/>
      <c r="CE190" s="132"/>
      <c r="CF190" s="133"/>
      <c r="CG190" s="110"/>
      <c r="CH190" s="107"/>
      <c r="CI190" s="107"/>
      <c r="CJ190" s="128"/>
      <c r="CK190" s="128"/>
      <c r="CL190" s="128"/>
      <c r="CM190" s="128"/>
      <c r="CN190" s="128"/>
      <c r="CO190" s="128"/>
      <c r="CP190" s="128"/>
      <c r="CQ190" s="128"/>
      <c r="CR190" s="128"/>
      <c r="CS190" s="128"/>
      <c r="CT190" s="128"/>
      <c r="CU190" s="128"/>
      <c r="CV190" s="128"/>
      <c r="CW190" s="128"/>
      <c r="CX190" s="128"/>
      <c r="CY190" s="128"/>
      <c r="CZ190" s="132"/>
      <c r="DA190" s="133"/>
      <c r="DB190" s="224"/>
      <c r="DC190" s="225"/>
      <c r="DD190" s="214"/>
      <c r="DE190" s="214"/>
      <c r="DF190" s="214"/>
      <c r="DG190" s="214"/>
      <c r="DH190" s="214"/>
      <c r="DI190" s="214"/>
      <c r="DJ190" s="215"/>
      <c r="DK190" s="110"/>
      <c r="DL190" s="107"/>
      <c r="DM190" s="107"/>
      <c r="DN190" s="95"/>
      <c r="DO190" s="9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6"/>
    </row>
    <row r="191" spans="1:140" ht="3.75" customHeight="1">
      <c r="A191" s="115"/>
      <c r="B191" s="116"/>
      <c r="C191" s="116"/>
      <c r="D191" s="116"/>
      <c r="E191" s="117"/>
      <c r="F191" s="107"/>
      <c r="G191" s="107"/>
      <c r="H191" s="107"/>
      <c r="I191" s="186"/>
      <c r="J191" s="186"/>
      <c r="K191" s="186"/>
      <c r="L191" s="186"/>
      <c r="M191" s="132"/>
      <c r="N191" s="133"/>
      <c r="O191" s="110"/>
      <c r="P191" s="107"/>
      <c r="Q191" s="107"/>
      <c r="R191" s="104"/>
      <c r="S191" s="104"/>
      <c r="T191" s="104"/>
      <c r="U191" s="104"/>
      <c r="V191" s="132"/>
      <c r="W191" s="133"/>
      <c r="X191" s="110"/>
      <c r="Y191" s="107"/>
      <c r="Z191" s="107"/>
      <c r="AA191" s="128"/>
      <c r="AB191" s="128"/>
      <c r="AC191" s="128"/>
      <c r="AD191" s="128"/>
      <c r="AE191" s="128"/>
      <c r="AF191" s="128"/>
      <c r="AG191" s="128"/>
      <c r="AH191" s="128"/>
      <c r="AI191" s="128"/>
      <c r="AJ191" s="128"/>
      <c r="AK191" s="128"/>
      <c r="AL191" s="128"/>
      <c r="AM191" s="128"/>
      <c r="AN191" s="128"/>
      <c r="AO191" s="128"/>
      <c r="AP191" s="128"/>
      <c r="AQ191" s="132"/>
      <c r="AR191" s="133"/>
      <c r="AS191" s="110"/>
      <c r="AT191" s="107"/>
      <c r="AU191" s="107"/>
      <c r="AV191" s="128"/>
      <c r="AW191" s="128"/>
      <c r="AX191" s="128"/>
      <c r="AY191" s="128"/>
      <c r="AZ191" s="128"/>
      <c r="BA191" s="128"/>
      <c r="BB191" s="128"/>
      <c r="BC191" s="128"/>
      <c r="BD191" s="128"/>
      <c r="BE191" s="128"/>
      <c r="BF191" s="128"/>
      <c r="BG191" s="128"/>
      <c r="BH191" s="128"/>
      <c r="BI191" s="128"/>
      <c r="BJ191" s="132"/>
      <c r="BK191" s="133"/>
      <c r="BL191" s="110"/>
      <c r="BM191" s="107"/>
      <c r="BN191" s="107"/>
      <c r="BO191" s="128"/>
      <c r="BP191" s="128"/>
      <c r="BQ191" s="128"/>
      <c r="BR191" s="128"/>
      <c r="BS191" s="128"/>
      <c r="BT191" s="128"/>
      <c r="BU191" s="128"/>
      <c r="BV191" s="128"/>
      <c r="BW191" s="128"/>
      <c r="BX191" s="128"/>
      <c r="BY191" s="128"/>
      <c r="BZ191" s="128"/>
      <c r="CA191" s="128"/>
      <c r="CB191" s="128"/>
      <c r="CC191" s="128"/>
      <c r="CD191" s="128"/>
      <c r="CE191" s="132"/>
      <c r="CF191" s="133"/>
      <c r="CG191" s="110"/>
      <c r="CH191" s="107"/>
      <c r="CI191" s="107"/>
      <c r="CJ191" s="128"/>
      <c r="CK191" s="128"/>
      <c r="CL191" s="128"/>
      <c r="CM191" s="128"/>
      <c r="CN191" s="128"/>
      <c r="CO191" s="128"/>
      <c r="CP191" s="128"/>
      <c r="CQ191" s="128"/>
      <c r="CR191" s="128"/>
      <c r="CS191" s="128"/>
      <c r="CT191" s="128"/>
      <c r="CU191" s="128"/>
      <c r="CV191" s="128"/>
      <c r="CW191" s="128"/>
      <c r="CX191" s="128"/>
      <c r="CY191" s="128"/>
      <c r="CZ191" s="132"/>
      <c r="DA191" s="133"/>
      <c r="DB191" s="222" t="s">
        <v>67</v>
      </c>
      <c r="DC191" s="223"/>
      <c r="DD191" s="218">
        <f>IF(ISNUMBER(入力!D97),入力!H105,"")</f>
        <v>650</v>
      </c>
      <c r="DE191" s="218"/>
      <c r="DF191" s="218"/>
      <c r="DG191" s="218"/>
      <c r="DH191" s="218"/>
      <c r="DI191" s="218"/>
      <c r="DJ191" s="219"/>
      <c r="DK191" s="110"/>
      <c r="DL191" s="107"/>
      <c r="DM191" s="107"/>
      <c r="DN191" s="95"/>
      <c r="DO191" s="9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6"/>
    </row>
    <row r="192" spans="1:140" ht="3.75" customHeight="1">
      <c r="A192" s="115"/>
      <c r="B192" s="116"/>
      <c r="C192" s="116"/>
      <c r="D192" s="116"/>
      <c r="E192" s="117"/>
      <c r="F192" s="108"/>
      <c r="G192" s="108"/>
      <c r="H192" s="108"/>
      <c r="I192" s="187"/>
      <c r="J192" s="187"/>
      <c r="K192" s="187"/>
      <c r="L192" s="187"/>
      <c r="M192" s="134"/>
      <c r="N192" s="135"/>
      <c r="O192" s="111"/>
      <c r="P192" s="108"/>
      <c r="Q192" s="108"/>
      <c r="R192" s="105"/>
      <c r="S192" s="105"/>
      <c r="T192" s="105"/>
      <c r="U192" s="105"/>
      <c r="V192" s="134"/>
      <c r="W192" s="135"/>
      <c r="X192" s="111"/>
      <c r="Y192" s="108"/>
      <c r="Z192" s="108"/>
      <c r="AA192" s="129"/>
      <c r="AB192" s="129"/>
      <c r="AC192" s="129"/>
      <c r="AD192" s="129"/>
      <c r="AE192" s="129"/>
      <c r="AF192" s="129"/>
      <c r="AG192" s="129"/>
      <c r="AH192" s="129"/>
      <c r="AI192" s="129"/>
      <c r="AJ192" s="129"/>
      <c r="AK192" s="129"/>
      <c r="AL192" s="129"/>
      <c r="AM192" s="129"/>
      <c r="AN192" s="129"/>
      <c r="AO192" s="129"/>
      <c r="AP192" s="129"/>
      <c r="AQ192" s="134"/>
      <c r="AR192" s="135"/>
      <c r="AS192" s="111"/>
      <c r="AT192" s="108"/>
      <c r="AU192" s="108"/>
      <c r="AV192" s="129"/>
      <c r="AW192" s="129"/>
      <c r="AX192" s="129"/>
      <c r="AY192" s="129"/>
      <c r="AZ192" s="129"/>
      <c r="BA192" s="129"/>
      <c r="BB192" s="129"/>
      <c r="BC192" s="129"/>
      <c r="BD192" s="129"/>
      <c r="BE192" s="129"/>
      <c r="BF192" s="129"/>
      <c r="BG192" s="129"/>
      <c r="BH192" s="129"/>
      <c r="BI192" s="129"/>
      <c r="BJ192" s="134"/>
      <c r="BK192" s="135"/>
      <c r="BL192" s="111"/>
      <c r="BM192" s="108"/>
      <c r="BN192" s="108"/>
      <c r="BO192" s="129"/>
      <c r="BP192" s="129"/>
      <c r="BQ192" s="129"/>
      <c r="BR192" s="129"/>
      <c r="BS192" s="129"/>
      <c r="BT192" s="129"/>
      <c r="BU192" s="129"/>
      <c r="BV192" s="129"/>
      <c r="BW192" s="129"/>
      <c r="BX192" s="129"/>
      <c r="BY192" s="129"/>
      <c r="BZ192" s="129"/>
      <c r="CA192" s="129"/>
      <c r="CB192" s="129"/>
      <c r="CC192" s="129"/>
      <c r="CD192" s="129"/>
      <c r="CE192" s="134"/>
      <c r="CF192" s="135"/>
      <c r="CG192" s="111"/>
      <c r="CH192" s="108"/>
      <c r="CI192" s="108"/>
      <c r="CJ192" s="129"/>
      <c r="CK192" s="129"/>
      <c r="CL192" s="129"/>
      <c r="CM192" s="129"/>
      <c r="CN192" s="129"/>
      <c r="CO192" s="129"/>
      <c r="CP192" s="129"/>
      <c r="CQ192" s="129"/>
      <c r="CR192" s="129"/>
      <c r="CS192" s="129"/>
      <c r="CT192" s="129"/>
      <c r="CU192" s="129"/>
      <c r="CV192" s="129"/>
      <c r="CW192" s="129"/>
      <c r="CX192" s="129"/>
      <c r="CY192" s="129"/>
      <c r="CZ192" s="134"/>
      <c r="DA192" s="135"/>
      <c r="DB192" s="224"/>
      <c r="DC192" s="225"/>
      <c r="DD192" s="220"/>
      <c r="DE192" s="220"/>
      <c r="DF192" s="220"/>
      <c r="DG192" s="220"/>
      <c r="DH192" s="220"/>
      <c r="DI192" s="220"/>
      <c r="DJ192" s="221"/>
      <c r="DK192" s="110"/>
      <c r="DL192" s="107"/>
      <c r="DM192" s="107"/>
      <c r="DN192" s="95" t="str">
        <f>IF(ISNUMBER(入力!D105),5,"")</f>
        <v/>
      </c>
      <c r="DO192" s="95"/>
      <c r="DP192" s="205" t="str">
        <f>IF(ISNUMBER(入力!D105),"健康保険のみ月額変更","")</f>
        <v/>
      </c>
      <c r="DQ192" s="205"/>
      <c r="DR192" s="205"/>
      <c r="DS192" s="205"/>
      <c r="DT192" s="205"/>
      <c r="DU192" s="205"/>
      <c r="DV192" s="205"/>
      <c r="DW192" s="205"/>
      <c r="DX192" s="205"/>
      <c r="DY192" s="205"/>
      <c r="DZ192" s="205"/>
      <c r="EA192" s="205"/>
      <c r="EB192" s="205"/>
      <c r="EC192" s="205"/>
      <c r="ED192" s="205"/>
      <c r="EE192" s="205"/>
      <c r="EF192" s="205"/>
      <c r="EG192" s="205"/>
      <c r="EH192" s="205"/>
      <c r="EI192" s="205"/>
      <c r="EJ192" s="206"/>
    </row>
    <row r="193" spans="1:140" ht="3.75" customHeight="1">
      <c r="A193" s="115"/>
      <c r="B193" s="116"/>
      <c r="C193" s="116"/>
      <c r="D193" s="116"/>
      <c r="E193" s="117"/>
      <c r="F193" s="106"/>
      <c r="G193" s="106"/>
      <c r="H193" s="106"/>
      <c r="I193" s="185">
        <f>IF(ISNUMBER(入力!D92),入力!I96,"")</f>
        <v>43194</v>
      </c>
      <c r="J193" s="185"/>
      <c r="K193" s="185"/>
      <c r="L193" s="185"/>
      <c r="M193" s="130" t="s">
        <v>63</v>
      </c>
      <c r="N193" s="131"/>
      <c r="O193" s="109"/>
      <c r="P193" s="106"/>
      <c r="Q193" s="106"/>
      <c r="R193" s="103">
        <f>IF(ISNUMBER(入力!D96),入力!D96,"")</f>
        <v>31</v>
      </c>
      <c r="S193" s="103"/>
      <c r="T193" s="103"/>
      <c r="U193" s="103"/>
      <c r="V193" s="130" t="s">
        <v>64</v>
      </c>
      <c r="W193" s="131"/>
      <c r="X193" s="109"/>
      <c r="Y193" s="106"/>
      <c r="Z193" s="106"/>
      <c r="AA193" s="127">
        <f>IF(ISNUMBER(入力!D99),入力!D99,"")</f>
        <v>800000</v>
      </c>
      <c r="AB193" s="127"/>
      <c r="AC193" s="127"/>
      <c r="AD193" s="127"/>
      <c r="AE193" s="127"/>
      <c r="AF193" s="127"/>
      <c r="AG193" s="127"/>
      <c r="AH193" s="127"/>
      <c r="AI193" s="127"/>
      <c r="AJ193" s="127"/>
      <c r="AK193" s="127"/>
      <c r="AL193" s="127"/>
      <c r="AM193" s="127"/>
      <c r="AN193" s="127"/>
      <c r="AO193" s="127"/>
      <c r="AP193" s="127"/>
      <c r="AQ193" s="130" t="s">
        <v>65</v>
      </c>
      <c r="AR193" s="131"/>
      <c r="AS193" s="109"/>
      <c r="AT193" s="106"/>
      <c r="AU193" s="106"/>
      <c r="AV193" s="127" t="str">
        <f>IF(ISNUMBER(入力!D112),入力!D112,"")</f>
        <v/>
      </c>
      <c r="AW193" s="127"/>
      <c r="AX193" s="127"/>
      <c r="AY193" s="127"/>
      <c r="AZ193" s="127"/>
      <c r="BA193" s="127"/>
      <c r="BB193" s="127"/>
      <c r="BC193" s="127"/>
      <c r="BD193" s="127"/>
      <c r="BE193" s="127"/>
      <c r="BF193" s="127"/>
      <c r="BG193" s="127"/>
      <c r="BH193" s="127"/>
      <c r="BI193" s="127"/>
      <c r="BJ193" s="130" t="s">
        <v>65</v>
      </c>
      <c r="BK193" s="131"/>
      <c r="BL193" s="109"/>
      <c r="BM193" s="106"/>
      <c r="BN193" s="106"/>
      <c r="BO193" s="127">
        <f>IF(ISNUMBER(入力!D99),入力!G99,"")</f>
        <v>800000</v>
      </c>
      <c r="BP193" s="127"/>
      <c r="BQ193" s="127"/>
      <c r="BR193" s="127"/>
      <c r="BS193" s="127"/>
      <c r="BT193" s="127"/>
      <c r="BU193" s="127"/>
      <c r="BV193" s="127"/>
      <c r="BW193" s="127"/>
      <c r="BX193" s="127"/>
      <c r="BY193" s="127"/>
      <c r="BZ193" s="127"/>
      <c r="CA193" s="127"/>
      <c r="CB193" s="127"/>
      <c r="CC193" s="127"/>
      <c r="CD193" s="127"/>
      <c r="CE193" s="130" t="s">
        <v>65</v>
      </c>
      <c r="CF193" s="131"/>
      <c r="CG193" s="109">
        <v>16</v>
      </c>
      <c r="CH193" s="106"/>
      <c r="CI193" s="106"/>
      <c r="CJ193" s="127">
        <f>IF(ISNUMBER(入力!D109),入力!I101,"")</f>
        <v>800000</v>
      </c>
      <c r="CK193" s="127"/>
      <c r="CL193" s="127"/>
      <c r="CM193" s="127"/>
      <c r="CN193" s="127"/>
      <c r="CO193" s="127"/>
      <c r="CP193" s="127"/>
      <c r="CQ193" s="127"/>
      <c r="CR193" s="127"/>
      <c r="CS193" s="127"/>
      <c r="CT193" s="127"/>
      <c r="CU193" s="127"/>
      <c r="CV193" s="127"/>
      <c r="CW193" s="127"/>
      <c r="CX193" s="127"/>
      <c r="CY193" s="127"/>
      <c r="CZ193" s="130" t="s">
        <v>65</v>
      </c>
      <c r="DA193" s="131"/>
      <c r="DB193" s="224"/>
      <c r="DC193" s="225"/>
      <c r="DD193" s="220"/>
      <c r="DE193" s="220"/>
      <c r="DF193" s="220"/>
      <c r="DG193" s="220"/>
      <c r="DH193" s="220"/>
      <c r="DI193" s="220"/>
      <c r="DJ193" s="221"/>
      <c r="DK193" s="110"/>
      <c r="DL193" s="107"/>
      <c r="DM193" s="107"/>
      <c r="DN193" s="95"/>
      <c r="DO193" s="9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6"/>
    </row>
    <row r="194" spans="1:140" ht="3.75" customHeight="1">
      <c r="A194" s="115"/>
      <c r="B194" s="116"/>
      <c r="C194" s="116"/>
      <c r="D194" s="116"/>
      <c r="E194" s="117"/>
      <c r="F194" s="107"/>
      <c r="G194" s="107"/>
      <c r="H194" s="107"/>
      <c r="I194" s="186"/>
      <c r="J194" s="186"/>
      <c r="K194" s="186"/>
      <c r="L194" s="186"/>
      <c r="M194" s="132"/>
      <c r="N194" s="133"/>
      <c r="O194" s="110"/>
      <c r="P194" s="107"/>
      <c r="Q194" s="107"/>
      <c r="R194" s="104"/>
      <c r="S194" s="104"/>
      <c r="T194" s="104"/>
      <c r="U194" s="104"/>
      <c r="V194" s="132"/>
      <c r="W194" s="133"/>
      <c r="X194" s="110"/>
      <c r="Y194" s="107"/>
      <c r="Z194" s="107"/>
      <c r="AA194" s="128"/>
      <c r="AB194" s="128"/>
      <c r="AC194" s="128"/>
      <c r="AD194" s="128"/>
      <c r="AE194" s="128"/>
      <c r="AF194" s="128"/>
      <c r="AG194" s="128"/>
      <c r="AH194" s="128"/>
      <c r="AI194" s="128"/>
      <c r="AJ194" s="128"/>
      <c r="AK194" s="128"/>
      <c r="AL194" s="128"/>
      <c r="AM194" s="128"/>
      <c r="AN194" s="128"/>
      <c r="AO194" s="128"/>
      <c r="AP194" s="128"/>
      <c r="AQ194" s="132"/>
      <c r="AR194" s="133"/>
      <c r="AS194" s="110"/>
      <c r="AT194" s="107"/>
      <c r="AU194" s="107"/>
      <c r="AV194" s="128"/>
      <c r="AW194" s="128"/>
      <c r="AX194" s="128"/>
      <c r="AY194" s="128"/>
      <c r="AZ194" s="128"/>
      <c r="BA194" s="128"/>
      <c r="BB194" s="128"/>
      <c r="BC194" s="128"/>
      <c r="BD194" s="128"/>
      <c r="BE194" s="128"/>
      <c r="BF194" s="128"/>
      <c r="BG194" s="128"/>
      <c r="BH194" s="128"/>
      <c r="BI194" s="128"/>
      <c r="BJ194" s="132"/>
      <c r="BK194" s="133"/>
      <c r="BL194" s="110"/>
      <c r="BM194" s="107"/>
      <c r="BN194" s="107"/>
      <c r="BO194" s="128"/>
      <c r="BP194" s="128"/>
      <c r="BQ194" s="128"/>
      <c r="BR194" s="128"/>
      <c r="BS194" s="128"/>
      <c r="BT194" s="128"/>
      <c r="BU194" s="128"/>
      <c r="BV194" s="128"/>
      <c r="BW194" s="128"/>
      <c r="BX194" s="128"/>
      <c r="BY194" s="128"/>
      <c r="BZ194" s="128"/>
      <c r="CA194" s="128"/>
      <c r="CB194" s="128"/>
      <c r="CC194" s="128"/>
      <c r="CD194" s="128"/>
      <c r="CE194" s="132"/>
      <c r="CF194" s="133"/>
      <c r="CG194" s="110"/>
      <c r="CH194" s="107"/>
      <c r="CI194" s="107"/>
      <c r="CJ194" s="128"/>
      <c r="CK194" s="128"/>
      <c r="CL194" s="128"/>
      <c r="CM194" s="128"/>
      <c r="CN194" s="128"/>
      <c r="CO194" s="128"/>
      <c r="CP194" s="128"/>
      <c r="CQ194" s="128"/>
      <c r="CR194" s="128"/>
      <c r="CS194" s="128"/>
      <c r="CT194" s="128"/>
      <c r="CU194" s="128"/>
      <c r="CV194" s="128"/>
      <c r="CW194" s="128"/>
      <c r="CX194" s="128"/>
      <c r="CY194" s="128"/>
      <c r="CZ194" s="132"/>
      <c r="DA194" s="133"/>
      <c r="DB194" s="224"/>
      <c r="DC194" s="225"/>
      <c r="DD194" s="220"/>
      <c r="DE194" s="220"/>
      <c r="DF194" s="220"/>
      <c r="DG194" s="220"/>
      <c r="DH194" s="220"/>
      <c r="DI194" s="220"/>
      <c r="DJ194" s="221"/>
      <c r="DK194" s="110"/>
      <c r="DL194" s="107"/>
      <c r="DM194" s="107"/>
      <c r="DN194" s="95"/>
      <c r="DO194" s="9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6"/>
    </row>
    <row r="195" spans="1:140" ht="3.75" customHeight="1">
      <c r="A195" s="115"/>
      <c r="B195" s="116"/>
      <c r="C195" s="116"/>
      <c r="D195" s="116"/>
      <c r="E195" s="117"/>
      <c r="F195" s="107"/>
      <c r="G195" s="107"/>
      <c r="H195" s="107"/>
      <c r="I195" s="186"/>
      <c r="J195" s="186"/>
      <c r="K195" s="186"/>
      <c r="L195" s="186"/>
      <c r="M195" s="132"/>
      <c r="N195" s="133"/>
      <c r="O195" s="110"/>
      <c r="P195" s="107"/>
      <c r="Q195" s="107"/>
      <c r="R195" s="104"/>
      <c r="S195" s="104"/>
      <c r="T195" s="104"/>
      <c r="U195" s="104"/>
      <c r="V195" s="132"/>
      <c r="W195" s="133"/>
      <c r="X195" s="110"/>
      <c r="Y195" s="107"/>
      <c r="Z195" s="107"/>
      <c r="AA195" s="128"/>
      <c r="AB195" s="128"/>
      <c r="AC195" s="128"/>
      <c r="AD195" s="128"/>
      <c r="AE195" s="128"/>
      <c r="AF195" s="128"/>
      <c r="AG195" s="128"/>
      <c r="AH195" s="128"/>
      <c r="AI195" s="128"/>
      <c r="AJ195" s="128"/>
      <c r="AK195" s="128"/>
      <c r="AL195" s="128"/>
      <c r="AM195" s="128"/>
      <c r="AN195" s="128"/>
      <c r="AO195" s="128"/>
      <c r="AP195" s="128"/>
      <c r="AQ195" s="132"/>
      <c r="AR195" s="133"/>
      <c r="AS195" s="110"/>
      <c r="AT195" s="107"/>
      <c r="AU195" s="107"/>
      <c r="AV195" s="128"/>
      <c r="AW195" s="128"/>
      <c r="AX195" s="128"/>
      <c r="AY195" s="128"/>
      <c r="AZ195" s="128"/>
      <c r="BA195" s="128"/>
      <c r="BB195" s="128"/>
      <c r="BC195" s="128"/>
      <c r="BD195" s="128"/>
      <c r="BE195" s="128"/>
      <c r="BF195" s="128"/>
      <c r="BG195" s="128"/>
      <c r="BH195" s="128"/>
      <c r="BI195" s="128"/>
      <c r="BJ195" s="132"/>
      <c r="BK195" s="133"/>
      <c r="BL195" s="110"/>
      <c r="BM195" s="107"/>
      <c r="BN195" s="107"/>
      <c r="BO195" s="128"/>
      <c r="BP195" s="128"/>
      <c r="BQ195" s="128"/>
      <c r="BR195" s="128"/>
      <c r="BS195" s="128"/>
      <c r="BT195" s="128"/>
      <c r="BU195" s="128"/>
      <c r="BV195" s="128"/>
      <c r="BW195" s="128"/>
      <c r="BX195" s="128"/>
      <c r="BY195" s="128"/>
      <c r="BZ195" s="128"/>
      <c r="CA195" s="128"/>
      <c r="CB195" s="128"/>
      <c r="CC195" s="128"/>
      <c r="CD195" s="128"/>
      <c r="CE195" s="132"/>
      <c r="CF195" s="133"/>
      <c r="CG195" s="110"/>
      <c r="CH195" s="107"/>
      <c r="CI195" s="107"/>
      <c r="CJ195" s="128"/>
      <c r="CK195" s="128"/>
      <c r="CL195" s="128"/>
      <c r="CM195" s="128"/>
      <c r="CN195" s="128"/>
      <c r="CO195" s="128"/>
      <c r="CP195" s="128"/>
      <c r="CQ195" s="128"/>
      <c r="CR195" s="128"/>
      <c r="CS195" s="128"/>
      <c r="CT195" s="128"/>
      <c r="CU195" s="128"/>
      <c r="CV195" s="128"/>
      <c r="CW195" s="128"/>
      <c r="CX195" s="128"/>
      <c r="CY195" s="128"/>
      <c r="CZ195" s="132"/>
      <c r="DA195" s="133"/>
      <c r="DB195" s="224"/>
      <c r="DC195" s="225"/>
      <c r="DD195" s="220"/>
      <c r="DE195" s="220"/>
      <c r="DF195" s="220"/>
      <c r="DG195" s="220"/>
      <c r="DH195" s="220"/>
      <c r="DI195" s="220"/>
      <c r="DJ195" s="221"/>
      <c r="DK195" s="110"/>
      <c r="DL195" s="107"/>
      <c r="DM195" s="107"/>
      <c r="DN195" s="95" t="str">
        <f>IF(ISNUMBER(入力!D106),6,"")</f>
        <v/>
      </c>
      <c r="DO195" s="95"/>
      <c r="DP195" s="205" t="str">
        <f>IF(ISNUMBER(入力!D106),"その他","")</f>
        <v/>
      </c>
      <c r="DQ195" s="205"/>
      <c r="DR195" s="205"/>
      <c r="DS195" s="205"/>
      <c r="DT195" s="205"/>
      <c r="DU195" s="205" t="str">
        <f>IF(ISTEXT(入力!D107),入力!D107,"")</f>
        <v/>
      </c>
      <c r="DV195" s="205"/>
      <c r="DW195" s="205"/>
      <c r="DX195" s="205"/>
      <c r="DY195" s="205"/>
      <c r="DZ195" s="205"/>
      <c r="EA195" s="205"/>
      <c r="EB195" s="205"/>
      <c r="EC195" s="205"/>
      <c r="ED195" s="205"/>
      <c r="EE195" s="205"/>
      <c r="EF195" s="205"/>
      <c r="EG195" s="205"/>
      <c r="EH195" s="205"/>
      <c r="EI195" s="205"/>
      <c r="EJ195" s="206"/>
    </row>
    <row r="196" spans="1:140" ht="3.75" customHeight="1">
      <c r="A196" s="115"/>
      <c r="B196" s="116"/>
      <c r="C196" s="116"/>
      <c r="D196" s="116"/>
      <c r="E196" s="117"/>
      <c r="F196" s="107"/>
      <c r="G196" s="107"/>
      <c r="H196" s="107"/>
      <c r="I196" s="186"/>
      <c r="J196" s="186"/>
      <c r="K196" s="186"/>
      <c r="L196" s="186"/>
      <c r="M196" s="132"/>
      <c r="N196" s="133"/>
      <c r="O196" s="110"/>
      <c r="P196" s="107"/>
      <c r="Q196" s="107"/>
      <c r="R196" s="104"/>
      <c r="S196" s="104"/>
      <c r="T196" s="104"/>
      <c r="U196" s="104"/>
      <c r="V196" s="132"/>
      <c r="W196" s="133"/>
      <c r="X196" s="110"/>
      <c r="Y196" s="107"/>
      <c r="Z196" s="107"/>
      <c r="AA196" s="128"/>
      <c r="AB196" s="128"/>
      <c r="AC196" s="128"/>
      <c r="AD196" s="128"/>
      <c r="AE196" s="128"/>
      <c r="AF196" s="128"/>
      <c r="AG196" s="128"/>
      <c r="AH196" s="128"/>
      <c r="AI196" s="128"/>
      <c r="AJ196" s="128"/>
      <c r="AK196" s="128"/>
      <c r="AL196" s="128"/>
      <c r="AM196" s="128"/>
      <c r="AN196" s="128"/>
      <c r="AO196" s="128"/>
      <c r="AP196" s="128"/>
      <c r="AQ196" s="132"/>
      <c r="AR196" s="133"/>
      <c r="AS196" s="110"/>
      <c r="AT196" s="107"/>
      <c r="AU196" s="107"/>
      <c r="AV196" s="128"/>
      <c r="AW196" s="128"/>
      <c r="AX196" s="128"/>
      <c r="AY196" s="128"/>
      <c r="AZ196" s="128"/>
      <c r="BA196" s="128"/>
      <c r="BB196" s="128"/>
      <c r="BC196" s="128"/>
      <c r="BD196" s="128"/>
      <c r="BE196" s="128"/>
      <c r="BF196" s="128"/>
      <c r="BG196" s="128"/>
      <c r="BH196" s="128"/>
      <c r="BI196" s="128"/>
      <c r="BJ196" s="132"/>
      <c r="BK196" s="133"/>
      <c r="BL196" s="110"/>
      <c r="BM196" s="107"/>
      <c r="BN196" s="107"/>
      <c r="BO196" s="128"/>
      <c r="BP196" s="128"/>
      <c r="BQ196" s="128"/>
      <c r="BR196" s="128"/>
      <c r="BS196" s="128"/>
      <c r="BT196" s="128"/>
      <c r="BU196" s="128"/>
      <c r="BV196" s="128"/>
      <c r="BW196" s="128"/>
      <c r="BX196" s="128"/>
      <c r="BY196" s="128"/>
      <c r="BZ196" s="128"/>
      <c r="CA196" s="128"/>
      <c r="CB196" s="128"/>
      <c r="CC196" s="128"/>
      <c r="CD196" s="128"/>
      <c r="CE196" s="132"/>
      <c r="CF196" s="133"/>
      <c r="CG196" s="110"/>
      <c r="CH196" s="107"/>
      <c r="CI196" s="107"/>
      <c r="CJ196" s="128"/>
      <c r="CK196" s="128"/>
      <c r="CL196" s="128"/>
      <c r="CM196" s="128"/>
      <c r="CN196" s="128"/>
      <c r="CO196" s="128"/>
      <c r="CP196" s="128"/>
      <c r="CQ196" s="128"/>
      <c r="CR196" s="128"/>
      <c r="CS196" s="128"/>
      <c r="CT196" s="128"/>
      <c r="CU196" s="128"/>
      <c r="CV196" s="128"/>
      <c r="CW196" s="128"/>
      <c r="CX196" s="128"/>
      <c r="CY196" s="128"/>
      <c r="CZ196" s="132"/>
      <c r="DA196" s="133"/>
      <c r="DB196" s="224"/>
      <c r="DC196" s="225"/>
      <c r="DD196" s="214" t="s">
        <v>2</v>
      </c>
      <c r="DE196" s="214"/>
      <c r="DF196" s="214"/>
      <c r="DG196" s="214"/>
      <c r="DH196" s="214"/>
      <c r="DI196" s="214"/>
      <c r="DJ196" s="215"/>
      <c r="DK196" s="110"/>
      <c r="DL196" s="107"/>
      <c r="DM196" s="107"/>
      <c r="DN196" s="95"/>
      <c r="DO196" s="9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6"/>
    </row>
    <row r="197" spans="1:140" ht="3.75" customHeight="1">
      <c r="A197" s="118"/>
      <c r="B197" s="119"/>
      <c r="C197" s="119"/>
      <c r="D197" s="119"/>
      <c r="E197" s="120"/>
      <c r="F197" s="108"/>
      <c r="G197" s="108"/>
      <c r="H197" s="108"/>
      <c r="I197" s="187"/>
      <c r="J197" s="187"/>
      <c r="K197" s="187"/>
      <c r="L197" s="187"/>
      <c r="M197" s="134"/>
      <c r="N197" s="135"/>
      <c r="O197" s="111"/>
      <c r="P197" s="108"/>
      <c r="Q197" s="108"/>
      <c r="R197" s="105"/>
      <c r="S197" s="105"/>
      <c r="T197" s="105"/>
      <c r="U197" s="105"/>
      <c r="V197" s="134"/>
      <c r="W197" s="135"/>
      <c r="X197" s="111"/>
      <c r="Y197" s="108"/>
      <c r="Z197" s="108"/>
      <c r="AA197" s="129"/>
      <c r="AB197" s="129"/>
      <c r="AC197" s="129"/>
      <c r="AD197" s="129"/>
      <c r="AE197" s="129"/>
      <c r="AF197" s="129"/>
      <c r="AG197" s="129"/>
      <c r="AH197" s="129"/>
      <c r="AI197" s="129"/>
      <c r="AJ197" s="129"/>
      <c r="AK197" s="129"/>
      <c r="AL197" s="129"/>
      <c r="AM197" s="129"/>
      <c r="AN197" s="129"/>
      <c r="AO197" s="129"/>
      <c r="AP197" s="129"/>
      <c r="AQ197" s="134"/>
      <c r="AR197" s="135"/>
      <c r="AS197" s="111"/>
      <c r="AT197" s="108"/>
      <c r="AU197" s="108"/>
      <c r="AV197" s="129"/>
      <c r="AW197" s="129"/>
      <c r="AX197" s="129"/>
      <c r="AY197" s="129"/>
      <c r="AZ197" s="129"/>
      <c r="BA197" s="129"/>
      <c r="BB197" s="129"/>
      <c r="BC197" s="129"/>
      <c r="BD197" s="129"/>
      <c r="BE197" s="129"/>
      <c r="BF197" s="129"/>
      <c r="BG197" s="129"/>
      <c r="BH197" s="129"/>
      <c r="BI197" s="129"/>
      <c r="BJ197" s="134"/>
      <c r="BK197" s="135"/>
      <c r="BL197" s="111"/>
      <c r="BM197" s="108"/>
      <c r="BN197" s="108"/>
      <c r="BO197" s="129"/>
      <c r="BP197" s="129"/>
      <c r="BQ197" s="129"/>
      <c r="BR197" s="129"/>
      <c r="BS197" s="129"/>
      <c r="BT197" s="129"/>
      <c r="BU197" s="129"/>
      <c r="BV197" s="129"/>
      <c r="BW197" s="129"/>
      <c r="BX197" s="129"/>
      <c r="BY197" s="129"/>
      <c r="BZ197" s="129"/>
      <c r="CA197" s="129"/>
      <c r="CB197" s="129"/>
      <c r="CC197" s="129"/>
      <c r="CD197" s="129"/>
      <c r="CE197" s="134"/>
      <c r="CF197" s="135"/>
      <c r="CG197" s="111"/>
      <c r="CH197" s="108"/>
      <c r="CI197" s="108"/>
      <c r="CJ197" s="129"/>
      <c r="CK197" s="129"/>
      <c r="CL197" s="129"/>
      <c r="CM197" s="129"/>
      <c r="CN197" s="129"/>
      <c r="CO197" s="129"/>
      <c r="CP197" s="129"/>
      <c r="CQ197" s="129"/>
      <c r="CR197" s="129"/>
      <c r="CS197" s="129"/>
      <c r="CT197" s="129"/>
      <c r="CU197" s="129"/>
      <c r="CV197" s="129"/>
      <c r="CW197" s="129"/>
      <c r="CX197" s="129"/>
      <c r="CY197" s="129"/>
      <c r="CZ197" s="134"/>
      <c r="DA197" s="135"/>
      <c r="DB197" s="226"/>
      <c r="DC197" s="227"/>
      <c r="DD197" s="216"/>
      <c r="DE197" s="216"/>
      <c r="DF197" s="216"/>
      <c r="DG197" s="216"/>
      <c r="DH197" s="216"/>
      <c r="DI197" s="216"/>
      <c r="DJ197" s="217"/>
      <c r="DK197" s="111"/>
      <c r="DL197" s="108"/>
      <c r="DM197" s="108"/>
      <c r="DN197" s="96"/>
      <c r="DO197" s="96"/>
      <c r="DP197" s="210"/>
      <c r="DQ197" s="210"/>
      <c r="DR197" s="210"/>
      <c r="DS197" s="210"/>
      <c r="DT197" s="210"/>
      <c r="DU197" s="210"/>
      <c r="DV197" s="210"/>
      <c r="DW197" s="210"/>
      <c r="DX197" s="210"/>
      <c r="DY197" s="210"/>
      <c r="DZ197" s="210"/>
      <c r="EA197" s="210"/>
      <c r="EB197" s="210"/>
      <c r="EC197" s="210"/>
      <c r="ED197" s="210"/>
      <c r="EE197" s="210"/>
      <c r="EF197" s="210"/>
      <c r="EG197" s="210"/>
      <c r="EH197" s="210"/>
      <c r="EI197" s="210"/>
      <c r="EJ197" s="211"/>
    </row>
    <row r="201" spans="1:140" ht="3.75" customHeight="1">
      <c r="A201" s="112" t="s">
        <v>139</v>
      </c>
      <c r="B201" s="113"/>
      <c r="C201" s="113"/>
      <c r="D201" s="113"/>
      <c r="E201" s="114"/>
      <c r="F201" s="106">
        <v>1</v>
      </c>
      <c r="G201" s="106"/>
      <c r="H201" s="106"/>
      <c r="I201" s="155">
        <f>IF(ISNUMBER(入力!D115),入力!D115,"")</f>
        <v>5406</v>
      </c>
      <c r="J201" s="155"/>
      <c r="K201" s="155"/>
      <c r="L201" s="155"/>
      <c r="M201" s="155"/>
      <c r="N201" s="155"/>
      <c r="O201" s="155"/>
      <c r="P201" s="155"/>
      <c r="Q201" s="155"/>
      <c r="R201" s="155"/>
      <c r="S201" s="155"/>
      <c r="T201" s="156"/>
      <c r="U201" s="109">
        <v>2</v>
      </c>
      <c r="V201" s="106"/>
      <c r="W201" s="106"/>
      <c r="X201" s="155" t="str">
        <f>IF(ISTEXT(入力!D116),入力!D116,"")</f>
        <v>ジェイ　ジャクソン</v>
      </c>
      <c r="Y201" s="155"/>
      <c r="Z201" s="155"/>
      <c r="AA201" s="155"/>
      <c r="AB201" s="155"/>
      <c r="AC201" s="155"/>
      <c r="AD201" s="155"/>
      <c r="AE201" s="155"/>
      <c r="AF201" s="155"/>
      <c r="AG201" s="155"/>
      <c r="AH201" s="155"/>
      <c r="AI201" s="155"/>
      <c r="AJ201" s="155"/>
      <c r="AK201" s="155"/>
      <c r="AL201" s="155"/>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6"/>
      <c r="BP201" s="109">
        <v>3</v>
      </c>
      <c r="BQ201" s="106"/>
      <c r="BR201" s="179">
        <f>IF(ISNUMBER(入力!D117),入力!D117,"")</f>
        <v>34176</v>
      </c>
      <c r="BS201" s="179"/>
      <c r="BT201" s="179"/>
      <c r="BU201" s="179"/>
      <c r="BV201" s="179"/>
      <c r="BW201" s="179"/>
      <c r="BX201" s="179"/>
      <c r="BY201" s="179"/>
      <c r="BZ201" s="179"/>
      <c r="CA201" s="179"/>
      <c r="CB201" s="179"/>
      <c r="CC201" s="179"/>
      <c r="CD201" s="179"/>
      <c r="CE201" s="179"/>
      <c r="CF201" s="179"/>
      <c r="CG201" s="179"/>
      <c r="CH201" s="179"/>
      <c r="CI201" s="179"/>
      <c r="CJ201" s="179"/>
      <c r="CK201" s="179"/>
      <c r="CL201" s="179"/>
      <c r="CM201" s="179"/>
      <c r="CN201" s="179"/>
      <c r="CO201" s="179"/>
      <c r="CP201" s="179"/>
      <c r="CQ201" s="180"/>
      <c r="CR201" s="109">
        <v>4</v>
      </c>
      <c r="CS201" s="106"/>
      <c r="CT201" s="173">
        <f>IF(ISNUMBER(入力!D120),入力!I118,"")</f>
        <v>43255</v>
      </c>
      <c r="CU201" s="173"/>
      <c r="CV201" s="173"/>
      <c r="CW201" s="173"/>
      <c r="CX201" s="173"/>
      <c r="CY201" s="173"/>
      <c r="CZ201" s="173"/>
      <c r="DA201" s="173"/>
      <c r="DB201" s="173"/>
      <c r="DC201" s="173"/>
      <c r="DD201" s="173"/>
      <c r="DE201" s="173"/>
      <c r="DF201" s="173"/>
      <c r="DG201" s="173"/>
      <c r="DH201" s="173"/>
      <c r="DI201" s="173"/>
      <c r="DJ201" s="174"/>
      <c r="DK201" s="194"/>
      <c r="DL201" s="195"/>
      <c r="DM201" s="195"/>
      <c r="DN201" s="195"/>
      <c r="DO201" s="195"/>
      <c r="DP201" s="195"/>
      <c r="DQ201" s="195"/>
      <c r="DR201" s="195"/>
      <c r="DS201" s="195"/>
      <c r="DT201" s="195"/>
      <c r="DU201" s="195"/>
      <c r="DV201" s="195"/>
      <c r="DW201" s="195"/>
      <c r="DX201" s="195"/>
      <c r="DY201" s="195"/>
      <c r="DZ201" s="195"/>
      <c r="EA201" s="195"/>
      <c r="EB201" s="195"/>
      <c r="EC201" s="195"/>
      <c r="ED201" s="195"/>
      <c r="EE201" s="195"/>
      <c r="EF201" s="195"/>
      <c r="EG201" s="195"/>
      <c r="EH201" s="195"/>
      <c r="EI201" s="195"/>
      <c r="EJ201" s="196"/>
    </row>
    <row r="202" spans="1:140" ht="3.75" customHeight="1">
      <c r="A202" s="115"/>
      <c r="B202" s="116"/>
      <c r="C202" s="116"/>
      <c r="D202" s="116"/>
      <c r="E202" s="117"/>
      <c r="F202" s="107"/>
      <c r="G202" s="107"/>
      <c r="H202" s="107"/>
      <c r="I202" s="157"/>
      <c r="J202" s="157"/>
      <c r="K202" s="157"/>
      <c r="L202" s="157"/>
      <c r="M202" s="157"/>
      <c r="N202" s="157"/>
      <c r="O202" s="157"/>
      <c r="P202" s="157"/>
      <c r="Q202" s="157"/>
      <c r="R202" s="157"/>
      <c r="S202" s="157"/>
      <c r="T202" s="158"/>
      <c r="U202" s="110"/>
      <c r="V202" s="107"/>
      <c r="W202" s="107"/>
      <c r="X202" s="157"/>
      <c r="Y202" s="157"/>
      <c r="Z202" s="157"/>
      <c r="AA202" s="157"/>
      <c r="AB202" s="157"/>
      <c r="AC202" s="157"/>
      <c r="AD202" s="157"/>
      <c r="AE202" s="157"/>
      <c r="AF202" s="157"/>
      <c r="AG202" s="157"/>
      <c r="AH202" s="157"/>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8"/>
      <c r="BP202" s="110"/>
      <c r="BQ202" s="107"/>
      <c r="BR202" s="181"/>
      <c r="BS202" s="181"/>
      <c r="BT202" s="181"/>
      <c r="BU202" s="181"/>
      <c r="BV202" s="181"/>
      <c r="BW202" s="181"/>
      <c r="BX202" s="181"/>
      <c r="BY202" s="181"/>
      <c r="BZ202" s="181"/>
      <c r="CA202" s="181"/>
      <c r="CB202" s="181"/>
      <c r="CC202" s="181"/>
      <c r="CD202" s="181"/>
      <c r="CE202" s="181"/>
      <c r="CF202" s="181"/>
      <c r="CG202" s="181"/>
      <c r="CH202" s="181"/>
      <c r="CI202" s="181"/>
      <c r="CJ202" s="181"/>
      <c r="CK202" s="181"/>
      <c r="CL202" s="181"/>
      <c r="CM202" s="181"/>
      <c r="CN202" s="181"/>
      <c r="CO202" s="181"/>
      <c r="CP202" s="181"/>
      <c r="CQ202" s="182"/>
      <c r="CR202" s="110"/>
      <c r="CS202" s="107"/>
      <c r="CT202" s="175"/>
      <c r="CU202" s="175"/>
      <c r="CV202" s="175"/>
      <c r="CW202" s="175"/>
      <c r="CX202" s="175"/>
      <c r="CY202" s="175"/>
      <c r="CZ202" s="175"/>
      <c r="DA202" s="175"/>
      <c r="DB202" s="175"/>
      <c r="DC202" s="175"/>
      <c r="DD202" s="175"/>
      <c r="DE202" s="175"/>
      <c r="DF202" s="175"/>
      <c r="DG202" s="175"/>
      <c r="DH202" s="175"/>
      <c r="DI202" s="175"/>
      <c r="DJ202" s="176"/>
      <c r="DK202" s="197"/>
      <c r="DL202" s="198"/>
      <c r="DM202" s="198"/>
      <c r="DN202" s="198"/>
      <c r="DO202" s="198"/>
      <c r="DP202" s="198"/>
      <c r="DQ202" s="198"/>
      <c r="DR202" s="198"/>
      <c r="DS202" s="198"/>
      <c r="DT202" s="198"/>
      <c r="DU202" s="198"/>
      <c r="DV202" s="198"/>
      <c r="DW202" s="198"/>
      <c r="DX202" s="198"/>
      <c r="DY202" s="198"/>
      <c r="DZ202" s="198"/>
      <c r="EA202" s="198"/>
      <c r="EB202" s="198"/>
      <c r="EC202" s="198"/>
      <c r="ED202" s="198"/>
      <c r="EE202" s="198"/>
      <c r="EF202" s="198"/>
      <c r="EG202" s="198"/>
      <c r="EH202" s="198"/>
      <c r="EI202" s="198"/>
      <c r="EJ202" s="199"/>
    </row>
    <row r="203" spans="1:140" ht="3.75" customHeight="1">
      <c r="A203" s="115"/>
      <c r="B203" s="116"/>
      <c r="C203" s="116"/>
      <c r="D203" s="116"/>
      <c r="E203" s="117"/>
      <c r="F203" s="107"/>
      <c r="G203" s="107"/>
      <c r="H203" s="107"/>
      <c r="I203" s="157"/>
      <c r="J203" s="157"/>
      <c r="K203" s="157"/>
      <c r="L203" s="157"/>
      <c r="M203" s="157"/>
      <c r="N203" s="157"/>
      <c r="O203" s="157"/>
      <c r="P203" s="157"/>
      <c r="Q203" s="157"/>
      <c r="R203" s="157"/>
      <c r="S203" s="157"/>
      <c r="T203" s="158"/>
      <c r="U203" s="110"/>
      <c r="V203" s="107"/>
      <c r="W203" s="107"/>
      <c r="X203" s="157"/>
      <c r="Y203" s="157"/>
      <c r="Z203" s="157"/>
      <c r="AA203" s="157"/>
      <c r="AB203" s="157"/>
      <c r="AC203" s="157"/>
      <c r="AD203" s="157"/>
      <c r="AE203" s="157"/>
      <c r="AF203" s="157"/>
      <c r="AG203" s="157"/>
      <c r="AH203" s="157"/>
      <c r="AI203" s="157"/>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8"/>
      <c r="BP203" s="110"/>
      <c r="BQ203" s="107"/>
      <c r="BR203" s="181"/>
      <c r="BS203" s="181"/>
      <c r="BT203" s="181"/>
      <c r="BU203" s="181"/>
      <c r="BV203" s="181"/>
      <c r="BW203" s="181"/>
      <c r="BX203" s="181"/>
      <c r="BY203" s="181"/>
      <c r="BZ203" s="181"/>
      <c r="CA203" s="181"/>
      <c r="CB203" s="181"/>
      <c r="CC203" s="181"/>
      <c r="CD203" s="181"/>
      <c r="CE203" s="181"/>
      <c r="CF203" s="181"/>
      <c r="CG203" s="181"/>
      <c r="CH203" s="181"/>
      <c r="CI203" s="181"/>
      <c r="CJ203" s="181"/>
      <c r="CK203" s="181"/>
      <c r="CL203" s="181"/>
      <c r="CM203" s="181"/>
      <c r="CN203" s="181"/>
      <c r="CO203" s="181"/>
      <c r="CP203" s="181"/>
      <c r="CQ203" s="182"/>
      <c r="CR203" s="110"/>
      <c r="CS203" s="107"/>
      <c r="CT203" s="175"/>
      <c r="CU203" s="175"/>
      <c r="CV203" s="175"/>
      <c r="CW203" s="175"/>
      <c r="CX203" s="175"/>
      <c r="CY203" s="175"/>
      <c r="CZ203" s="175"/>
      <c r="DA203" s="175"/>
      <c r="DB203" s="175"/>
      <c r="DC203" s="175"/>
      <c r="DD203" s="175"/>
      <c r="DE203" s="175"/>
      <c r="DF203" s="175"/>
      <c r="DG203" s="175"/>
      <c r="DH203" s="175"/>
      <c r="DI203" s="175"/>
      <c r="DJ203" s="176"/>
      <c r="DK203" s="197"/>
      <c r="DL203" s="198"/>
      <c r="DM203" s="198"/>
      <c r="DN203" s="198"/>
      <c r="DO203" s="198"/>
      <c r="DP203" s="198"/>
      <c r="DQ203" s="198"/>
      <c r="DR203" s="198"/>
      <c r="DS203" s="198"/>
      <c r="DT203" s="198"/>
      <c r="DU203" s="198"/>
      <c r="DV203" s="198"/>
      <c r="DW203" s="198"/>
      <c r="DX203" s="198"/>
      <c r="DY203" s="198"/>
      <c r="DZ203" s="198"/>
      <c r="EA203" s="198"/>
      <c r="EB203" s="198"/>
      <c r="EC203" s="198"/>
      <c r="ED203" s="198"/>
      <c r="EE203" s="198"/>
      <c r="EF203" s="198"/>
      <c r="EG203" s="198"/>
      <c r="EH203" s="198"/>
      <c r="EI203" s="198"/>
      <c r="EJ203" s="199"/>
    </row>
    <row r="204" spans="1:140" ht="3.75" customHeight="1">
      <c r="A204" s="115"/>
      <c r="B204" s="116"/>
      <c r="C204" s="116"/>
      <c r="D204" s="116"/>
      <c r="E204" s="117"/>
      <c r="F204" s="107"/>
      <c r="G204" s="107"/>
      <c r="H204" s="107"/>
      <c r="I204" s="157"/>
      <c r="J204" s="157"/>
      <c r="K204" s="157"/>
      <c r="L204" s="157"/>
      <c r="M204" s="157"/>
      <c r="N204" s="157"/>
      <c r="O204" s="157"/>
      <c r="P204" s="157"/>
      <c r="Q204" s="157"/>
      <c r="R204" s="157"/>
      <c r="S204" s="157"/>
      <c r="T204" s="158"/>
      <c r="U204" s="110"/>
      <c r="V204" s="107"/>
      <c r="W204" s="107"/>
      <c r="X204" s="157"/>
      <c r="Y204" s="157"/>
      <c r="Z204" s="157"/>
      <c r="AA204" s="157"/>
      <c r="AB204" s="157"/>
      <c r="AC204" s="157"/>
      <c r="AD204" s="157"/>
      <c r="AE204" s="157"/>
      <c r="AF204" s="157"/>
      <c r="AG204" s="157"/>
      <c r="AH204" s="157"/>
      <c r="AI204" s="157"/>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8"/>
      <c r="BP204" s="110"/>
      <c r="BQ204" s="107"/>
      <c r="BR204" s="181"/>
      <c r="BS204" s="181"/>
      <c r="BT204" s="181"/>
      <c r="BU204" s="181"/>
      <c r="BV204" s="181"/>
      <c r="BW204" s="181"/>
      <c r="BX204" s="181"/>
      <c r="BY204" s="181"/>
      <c r="BZ204" s="181"/>
      <c r="CA204" s="181"/>
      <c r="CB204" s="181"/>
      <c r="CC204" s="181"/>
      <c r="CD204" s="181"/>
      <c r="CE204" s="181"/>
      <c r="CF204" s="181"/>
      <c r="CG204" s="181"/>
      <c r="CH204" s="181"/>
      <c r="CI204" s="181"/>
      <c r="CJ204" s="181"/>
      <c r="CK204" s="181"/>
      <c r="CL204" s="181"/>
      <c r="CM204" s="181"/>
      <c r="CN204" s="181"/>
      <c r="CO204" s="181"/>
      <c r="CP204" s="181"/>
      <c r="CQ204" s="182"/>
      <c r="CR204" s="110"/>
      <c r="CS204" s="107"/>
      <c r="CT204" s="175"/>
      <c r="CU204" s="175"/>
      <c r="CV204" s="175"/>
      <c r="CW204" s="175"/>
      <c r="CX204" s="175"/>
      <c r="CY204" s="175"/>
      <c r="CZ204" s="175"/>
      <c r="DA204" s="175"/>
      <c r="DB204" s="175"/>
      <c r="DC204" s="175"/>
      <c r="DD204" s="175"/>
      <c r="DE204" s="175"/>
      <c r="DF204" s="175"/>
      <c r="DG204" s="175"/>
      <c r="DH204" s="175"/>
      <c r="DI204" s="175"/>
      <c r="DJ204" s="176"/>
      <c r="DK204" s="200"/>
      <c r="DL204" s="201"/>
      <c r="DM204" s="201"/>
      <c r="DN204" s="201"/>
      <c r="DO204" s="201"/>
      <c r="DP204" s="201"/>
      <c r="DQ204" s="201"/>
      <c r="DR204" s="201"/>
      <c r="DS204" s="201"/>
      <c r="DT204" s="201"/>
      <c r="DU204" s="201"/>
      <c r="DV204" s="201"/>
      <c r="DW204" s="201"/>
      <c r="DX204" s="201"/>
      <c r="DY204" s="201"/>
      <c r="DZ204" s="201"/>
      <c r="EA204" s="201"/>
      <c r="EB204" s="201"/>
      <c r="EC204" s="201"/>
      <c r="ED204" s="201"/>
      <c r="EE204" s="201"/>
      <c r="EF204" s="201"/>
      <c r="EG204" s="201"/>
      <c r="EH204" s="201"/>
      <c r="EI204" s="201"/>
      <c r="EJ204" s="202"/>
    </row>
    <row r="205" spans="1:140" ht="3.75" customHeight="1">
      <c r="A205" s="115"/>
      <c r="B205" s="116"/>
      <c r="C205" s="116"/>
      <c r="D205" s="116"/>
      <c r="E205" s="117"/>
      <c r="F205" s="108"/>
      <c r="G205" s="108"/>
      <c r="H205" s="108"/>
      <c r="I205" s="159"/>
      <c r="J205" s="159"/>
      <c r="K205" s="159"/>
      <c r="L205" s="159"/>
      <c r="M205" s="159"/>
      <c r="N205" s="159"/>
      <c r="O205" s="159"/>
      <c r="P205" s="159"/>
      <c r="Q205" s="159"/>
      <c r="R205" s="159"/>
      <c r="S205" s="159"/>
      <c r="T205" s="160"/>
      <c r="U205" s="111"/>
      <c r="V205" s="108"/>
      <c r="W205" s="108"/>
      <c r="X205" s="159"/>
      <c r="Y205" s="159"/>
      <c r="Z205" s="159"/>
      <c r="AA205" s="159"/>
      <c r="AB205" s="159"/>
      <c r="AC205" s="159"/>
      <c r="AD205" s="159"/>
      <c r="AE205" s="159"/>
      <c r="AF205" s="159"/>
      <c r="AG205" s="159"/>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60"/>
      <c r="BP205" s="111"/>
      <c r="BQ205" s="108"/>
      <c r="BR205" s="183"/>
      <c r="BS205" s="183"/>
      <c r="BT205" s="183"/>
      <c r="BU205" s="183"/>
      <c r="BV205" s="183"/>
      <c r="BW205" s="183"/>
      <c r="BX205" s="183"/>
      <c r="BY205" s="183"/>
      <c r="BZ205" s="183"/>
      <c r="CA205" s="183"/>
      <c r="CB205" s="183"/>
      <c r="CC205" s="183"/>
      <c r="CD205" s="183"/>
      <c r="CE205" s="183"/>
      <c r="CF205" s="183"/>
      <c r="CG205" s="183"/>
      <c r="CH205" s="183"/>
      <c r="CI205" s="183"/>
      <c r="CJ205" s="183"/>
      <c r="CK205" s="183"/>
      <c r="CL205" s="183"/>
      <c r="CM205" s="183"/>
      <c r="CN205" s="183"/>
      <c r="CO205" s="183"/>
      <c r="CP205" s="183"/>
      <c r="CQ205" s="184"/>
      <c r="CR205" s="111"/>
      <c r="CS205" s="108"/>
      <c r="CT205" s="177"/>
      <c r="CU205" s="177"/>
      <c r="CV205" s="177"/>
      <c r="CW205" s="177"/>
      <c r="CX205" s="177"/>
      <c r="CY205" s="177"/>
      <c r="CZ205" s="177"/>
      <c r="DA205" s="177"/>
      <c r="DB205" s="177"/>
      <c r="DC205" s="177"/>
      <c r="DD205" s="177"/>
      <c r="DE205" s="177"/>
      <c r="DF205" s="177"/>
      <c r="DG205" s="177"/>
      <c r="DH205" s="177"/>
      <c r="DI205" s="177"/>
      <c r="DJ205" s="178"/>
      <c r="DK205" s="109">
        <v>18</v>
      </c>
      <c r="DL205" s="106"/>
      <c r="DM205" s="106"/>
      <c r="DN205" s="94" t="str">
        <f>IF(ISNUMBER(入力!D129),1,"")</f>
        <v/>
      </c>
      <c r="DO205" s="94"/>
      <c r="DP205" s="203" t="str">
        <f>IF(ISNUMBER(入力!D129),"70歳以上被用者月額変更","")</f>
        <v/>
      </c>
      <c r="DQ205" s="203"/>
      <c r="DR205" s="203"/>
      <c r="DS205" s="203"/>
      <c r="DT205" s="203"/>
      <c r="DU205" s="203"/>
      <c r="DV205" s="203"/>
      <c r="DW205" s="203"/>
      <c r="DX205" s="203"/>
      <c r="DY205" s="203"/>
      <c r="DZ205" s="203"/>
      <c r="EA205" s="203"/>
      <c r="EB205" s="203"/>
      <c r="EC205" s="203"/>
      <c r="ED205" s="203"/>
      <c r="EE205" s="203"/>
      <c r="EF205" s="203"/>
      <c r="EG205" s="203"/>
      <c r="EH205" s="203"/>
      <c r="EI205" s="203"/>
      <c r="EJ205" s="204"/>
    </row>
    <row r="206" spans="1:140" ht="3.75" customHeight="1">
      <c r="A206" s="115"/>
      <c r="B206" s="116"/>
      <c r="C206" s="116"/>
      <c r="D206" s="116"/>
      <c r="E206" s="117"/>
      <c r="F206" s="106">
        <v>5</v>
      </c>
      <c r="G206" s="106"/>
      <c r="H206" s="106"/>
      <c r="I206" s="94" t="s">
        <v>0</v>
      </c>
      <c r="J206" s="94"/>
      <c r="K206" s="94"/>
      <c r="L206" s="103">
        <f>IF(ISNUMBER(入力!D118),入力!G135,"")</f>
        <v>58</v>
      </c>
      <c r="M206" s="103"/>
      <c r="N206" s="103"/>
      <c r="O206" s="103"/>
      <c r="P206" s="103"/>
      <c r="Q206" s="103"/>
      <c r="R206" s="103"/>
      <c r="S206" s="103"/>
      <c r="T206" s="103"/>
      <c r="U206" s="103"/>
      <c r="V206" s="97" t="s">
        <v>2</v>
      </c>
      <c r="W206" s="97"/>
      <c r="X206" s="97"/>
      <c r="Y206" s="98"/>
      <c r="Z206" s="94" t="s">
        <v>1</v>
      </c>
      <c r="AA206" s="94"/>
      <c r="AB206" s="94"/>
      <c r="AC206" s="103">
        <f>IF(ISNUMBER(入力!D118),入力!G137,"")</f>
        <v>88</v>
      </c>
      <c r="AD206" s="103"/>
      <c r="AE206" s="103"/>
      <c r="AF206" s="103"/>
      <c r="AG206" s="103"/>
      <c r="AH206" s="103"/>
      <c r="AI206" s="103"/>
      <c r="AJ206" s="103"/>
      <c r="AK206" s="103"/>
      <c r="AL206" s="103"/>
      <c r="AM206" s="103"/>
      <c r="AN206" s="103"/>
      <c r="AO206" s="97" t="s">
        <v>2</v>
      </c>
      <c r="AP206" s="97"/>
      <c r="AQ206" s="97"/>
      <c r="AR206" s="98"/>
      <c r="AS206" s="109">
        <v>6</v>
      </c>
      <c r="AT206" s="106"/>
      <c r="AU206" s="173">
        <f>IF(ISNUMBER(入力!D119),入力!D119,"")</f>
        <v>43040</v>
      </c>
      <c r="AV206" s="173"/>
      <c r="AW206" s="173"/>
      <c r="AX206" s="173"/>
      <c r="AY206" s="173"/>
      <c r="AZ206" s="173"/>
      <c r="BA206" s="173"/>
      <c r="BB206" s="173"/>
      <c r="BC206" s="173"/>
      <c r="BD206" s="173"/>
      <c r="BE206" s="173"/>
      <c r="BF206" s="173"/>
      <c r="BG206" s="173"/>
      <c r="BH206" s="173"/>
      <c r="BI206" s="173"/>
      <c r="BJ206" s="173"/>
      <c r="BK206" s="174"/>
      <c r="BL206" s="109">
        <v>7</v>
      </c>
      <c r="BM206" s="106"/>
      <c r="BN206" s="185">
        <f>IF(ISNUMBER(入力!D120),入力!D120,"")</f>
        <v>43160</v>
      </c>
      <c r="BO206" s="185"/>
      <c r="BP206" s="185"/>
      <c r="BQ206" s="185"/>
      <c r="BR206" s="185"/>
      <c r="BS206" s="130" t="s">
        <v>63</v>
      </c>
      <c r="BT206" s="130"/>
      <c r="BU206" s="188" t="str">
        <f>IF(ISNUMBER(入力!D121),入力!I120,"")</f>
        <v>1.昇給</v>
      </c>
      <c r="BV206" s="188"/>
      <c r="BW206" s="188"/>
      <c r="BX206" s="188"/>
      <c r="BY206" s="188"/>
      <c r="BZ206" s="188"/>
      <c r="CA206" s="188"/>
      <c r="CB206" s="188"/>
      <c r="CC206" s="188"/>
      <c r="CD206" s="188"/>
      <c r="CE206" s="188"/>
      <c r="CF206" s="189"/>
      <c r="CG206" s="109">
        <v>8</v>
      </c>
      <c r="CH206" s="106"/>
      <c r="CI206" s="185" t="str">
        <f>IF(ISNUMBER(入力!D136),入力!D136,"")</f>
        <v/>
      </c>
      <c r="CJ206" s="185"/>
      <c r="CK206" s="185"/>
      <c r="CL206" s="185"/>
      <c r="CM206" s="185"/>
      <c r="CN206" s="130" t="s">
        <v>63</v>
      </c>
      <c r="CO206" s="130"/>
      <c r="CP206" s="207" t="str">
        <f>IF(ISNUMBER(入力!D137),入力!D137,"")</f>
        <v/>
      </c>
      <c r="CQ206" s="207"/>
      <c r="CR206" s="207"/>
      <c r="CS206" s="207"/>
      <c r="CT206" s="207"/>
      <c r="CU206" s="207"/>
      <c r="CV206" s="207"/>
      <c r="CW206" s="207"/>
      <c r="CX206" s="207"/>
      <c r="CY206" s="207"/>
      <c r="CZ206" s="207"/>
      <c r="DA206" s="207"/>
      <c r="DB206" s="207"/>
      <c r="DC206" s="207"/>
      <c r="DD206" s="207"/>
      <c r="DE206" s="207"/>
      <c r="DF206" s="207"/>
      <c r="DG206" s="207"/>
      <c r="DH206" s="207"/>
      <c r="DI206" s="130" t="s">
        <v>65</v>
      </c>
      <c r="DJ206" s="131"/>
      <c r="DK206" s="110"/>
      <c r="DL206" s="107"/>
      <c r="DM206" s="107"/>
      <c r="DN206" s="95"/>
      <c r="DO206" s="95"/>
      <c r="DP206" s="205"/>
      <c r="DQ206" s="205"/>
      <c r="DR206" s="205"/>
      <c r="DS206" s="205"/>
      <c r="DT206" s="205"/>
      <c r="DU206" s="205"/>
      <c r="DV206" s="205"/>
      <c r="DW206" s="205"/>
      <c r="DX206" s="205"/>
      <c r="DY206" s="205"/>
      <c r="DZ206" s="205"/>
      <c r="EA206" s="205"/>
      <c r="EB206" s="205"/>
      <c r="EC206" s="205"/>
      <c r="ED206" s="205"/>
      <c r="EE206" s="205"/>
      <c r="EF206" s="205"/>
      <c r="EG206" s="205"/>
      <c r="EH206" s="205"/>
      <c r="EI206" s="205"/>
      <c r="EJ206" s="206"/>
    </row>
    <row r="207" spans="1:140" ht="3.75" customHeight="1">
      <c r="A207" s="115"/>
      <c r="B207" s="116"/>
      <c r="C207" s="116"/>
      <c r="D207" s="116"/>
      <c r="E207" s="117"/>
      <c r="F207" s="107"/>
      <c r="G207" s="107"/>
      <c r="H207" s="107"/>
      <c r="I207" s="95"/>
      <c r="J207" s="95"/>
      <c r="K207" s="95"/>
      <c r="L207" s="104"/>
      <c r="M207" s="104"/>
      <c r="N207" s="104"/>
      <c r="O207" s="104"/>
      <c r="P207" s="104"/>
      <c r="Q207" s="104"/>
      <c r="R207" s="104"/>
      <c r="S207" s="104"/>
      <c r="T207" s="104"/>
      <c r="U207" s="104"/>
      <c r="V207" s="99"/>
      <c r="W207" s="99"/>
      <c r="X207" s="99"/>
      <c r="Y207" s="100"/>
      <c r="Z207" s="95"/>
      <c r="AA207" s="95"/>
      <c r="AB207" s="95"/>
      <c r="AC207" s="104"/>
      <c r="AD207" s="104"/>
      <c r="AE207" s="104"/>
      <c r="AF207" s="104"/>
      <c r="AG207" s="104"/>
      <c r="AH207" s="104"/>
      <c r="AI207" s="104"/>
      <c r="AJ207" s="104"/>
      <c r="AK207" s="104"/>
      <c r="AL207" s="104"/>
      <c r="AM207" s="104"/>
      <c r="AN207" s="104"/>
      <c r="AO207" s="99"/>
      <c r="AP207" s="99"/>
      <c r="AQ207" s="99"/>
      <c r="AR207" s="100"/>
      <c r="AS207" s="110"/>
      <c r="AT207" s="107"/>
      <c r="AU207" s="175"/>
      <c r="AV207" s="175"/>
      <c r="AW207" s="175"/>
      <c r="AX207" s="175"/>
      <c r="AY207" s="175"/>
      <c r="AZ207" s="175"/>
      <c r="BA207" s="175"/>
      <c r="BB207" s="175"/>
      <c r="BC207" s="175"/>
      <c r="BD207" s="175"/>
      <c r="BE207" s="175"/>
      <c r="BF207" s="175"/>
      <c r="BG207" s="175"/>
      <c r="BH207" s="175"/>
      <c r="BI207" s="175"/>
      <c r="BJ207" s="175"/>
      <c r="BK207" s="176"/>
      <c r="BL207" s="110"/>
      <c r="BM207" s="107"/>
      <c r="BN207" s="186"/>
      <c r="BO207" s="186"/>
      <c r="BP207" s="186"/>
      <c r="BQ207" s="186"/>
      <c r="BR207" s="186"/>
      <c r="BS207" s="132"/>
      <c r="BT207" s="132"/>
      <c r="BU207" s="190"/>
      <c r="BV207" s="190"/>
      <c r="BW207" s="190"/>
      <c r="BX207" s="190"/>
      <c r="BY207" s="190"/>
      <c r="BZ207" s="190"/>
      <c r="CA207" s="190"/>
      <c r="CB207" s="190"/>
      <c r="CC207" s="190"/>
      <c r="CD207" s="190"/>
      <c r="CE207" s="190"/>
      <c r="CF207" s="191"/>
      <c r="CG207" s="110"/>
      <c r="CH207" s="107"/>
      <c r="CI207" s="186"/>
      <c r="CJ207" s="186"/>
      <c r="CK207" s="186"/>
      <c r="CL207" s="186"/>
      <c r="CM207" s="186"/>
      <c r="CN207" s="132"/>
      <c r="CO207" s="132"/>
      <c r="CP207" s="208"/>
      <c r="CQ207" s="208"/>
      <c r="CR207" s="208"/>
      <c r="CS207" s="208"/>
      <c r="CT207" s="208"/>
      <c r="CU207" s="208"/>
      <c r="CV207" s="208"/>
      <c r="CW207" s="208"/>
      <c r="CX207" s="208"/>
      <c r="CY207" s="208"/>
      <c r="CZ207" s="208"/>
      <c r="DA207" s="208"/>
      <c r="DB207" s="208"/>
      <c r="DC207" s="208"/>
      <c r="DD207" s="208"/>
      <c r="DE207" s="208"/>
      <c r="DF207" s="208"/>
      <c r="DG207" s="208"/>
      <c r="DH207" s="208"/>
      <c r="DI207" s="132"/>
      <c r="DJ207" s="133"/>
      <c r="DK207" s="110"/>
      <c r="DL207" s="107"/>
      <c r="DM207" s="107"/>
      <c r="DN207" s="95"/>
      <c r="DO207" s="95"/>
      <c r="DP207" s="205"/>
      <c r="DQ207" s="205"/>
      <c r="DR207" s="205"/>
      <c r="DS207" s="205"/>
      <c r="DT207" s="205"/>
      <c r="DU207" s="205"/>
      <c r="DV207" s="205"/>
      <c r="DW207" s="205"/>
      <c r="DX207" s="205"/>
      <c r="DY207" s="205"/>
      <c r="DZ207" s="205"/>
      <c r="EA207" s="205"/>
      <c r="EB207" s="205"/>
      <c r="EC207" s="205"/>
      <c r="ED207" s="205"/>
      <c r="EE207" s="205"/>
      <c r="EF207" s="205"/>
      <c r="EG207" s="205"/>
      <c r="EH207" s="205"/>
      <c r="EI207" s="205"/>
      <c r="EJ207" s="206"/>
    </row>
    <row r="208" spans="1:140" ht="3.75" customHeight="1">
      <c r="A208" s="115"/>
      <c r="B208" s="116"/>
      <c r="C208" s="116"/>
      <c r="D208" s="116"/>
      <c r="E208" s="117"/>
      <c r="F208" s="107"/>
      <c r="G208" s="107"/>
      <c r="H208" s="107"/>
      <c r="I208" s="95"/>
      <c r="J208" s="95"/>
      <c r="K208" s="95"/>
      <c r="L208" s="104"/>
      <c r="M208" s="104"/>
      <c r="N208" s="104"/>
      <c r="O208" s="104"/>
      <c r="P208" s="104"/>
      <c r="Q208" s="104"/>
      <c r="R208" s="104"/>
      <c r="S208" s="104"/>
      <c r="T208" s="104"/>
      <c r="U208" s="104"/>
      <c r="V208" s="99"/>
      <c r="W208" s="99"/>
      <c r="X208" s="99"/>
      <c r="Y208" s="100"/>
      <c r="Z208" s="95"/>
      <c r="AA208" s="95"/>
      <c r="AB208" s="95"/>
      <c r="AC208" s="104"/>
      <c r="AD208" s="104"/>
      <c r="AE208" s="104"/>
      <c r="AF208" s="104"/>
      <c r="AG208" s="104"/>
      <c r="AH208" s="104"/>
      <c r="AI208" s="104"/>
      <c r="AJ208" s="104"/>
      <c r="AK208" s="104"/>
      <c r="AL208" s="104"/>
      <c r="AM208" s="104"/>
      <c r="AN208" s="104"/>
      <c r="AO208" s="99"/>
      <c r="AP208" s="99"/>
      <c r="AQ208" s="99"/>
      <c r="AR208" s="100"/>
      <c r="AS208" s="110"/>
      <c r="AT208" s="107"/>
      <c r="AU208" s="175"/>
      <c r="AV208" s="175"/>
      <c r="AW208" s="175"/>
      <c r="AX208" s="175"/>
      <c r="AY208" s="175"/>
      <c r="AZ208" s="175"/>
      <c r="BA208" s="175"/>
      <c r="BB208" s="175"/>
      <c r="BC208" s="175"/>
      <c r="BD208" s="175"/>
      <c r="BE208" s="175"/>
      <c r="BF208" s="175"/>
      <c r="BG208" s="175"/>
      <c r="BH208" s="175"/>
      <c r="BI208" s="175"/>
      <c r="BJ208" s="175"/>
      <c r="BK208" s="176"/>
      <c r="BL208" s="110"/>
      <c r="BM208" s="107"/>
      <c r="BN208" s="186"/>
      <c r="BO208" s="186"/>
      <c r="BP208" s="186"/>
      <c r="BQ208" s="186"/>
      <c r="BR208" s="186"/>
      <c r="BS208" s="132"/>
      <c r="BT208" s="132"/>
      <c r="BU208" s="190"/>
      <c r="BV208" s="190"/>
      <c r="BW208" s="190"/>
      <c r="BX208" s="190"/>
      <c r="BY208" s="190"/>
      <c r="BZ208" s="190"/>
      <c r="CA208" s="190"/>
      <c r="CB208" s="190"/>
      <c r="CC208" s="190"/>
      <c r="CD208" s="190"/>
      <c r="CE208" s="190"/>
      <c r="CF208" s="191"/>
      <c r="CG208" s="110"/>
      <c r="CH208" s="107"/>
      <c r="CI208" s="186"/>
      <c r="CJ208" s="186"/>
      <c r="CK208" s="186"/>
      <c r="CL208" s="186"/>
      <c r="CM208" s="186"/>
      <c r="CN208" s="132"/>
      <c r="CO208" s="132"/>
      <c r="CP208" s="208"/>
      <c r="CQ208" s="208"/>
      <c r="CR208" s="208"/>
      <c r="CS208" s="208"/>
      <c r="CT208" s="208"/>
      <c r="CU208" s="208"/>
      <c r="CV208" s="208"/>
      <c r="CW208" s="208"/>
      <c r="CX208" s="208"/>
      <c r="CY208" s="208"/>
      <c r="CZ208" s="208"/>
      <c r="DA208" s="208"/>
      <c r="DB208" s="208"/>
      <c r="DC208" s="208"/>
      <c r="DD208" s="208"/>
      <c r="DE208" s="208"/>
      <c r="DF208" s="208"/>
      <c r="DG208" s="208"/>
      <c r="DH208" s="208"/>
      <c r="DI208" s="132"/>
      <c r="DJ208" s="133"/>
      <c r="DK208" s="110"/>
      <c r="DL208" s="107"/>
      <c r="DM208" s="107"/>
      <c r="DN208" s="95" t="str">
        <f>IF(ISNUMBER(入力!D131),2,"")</f>
        <v/>
      </c>
      <c r="DO208" s="95"/>
      <c r="DP208" s="205" t="str">
        <f>IF(ISNUMBER(入力!D131),"二以上勤務","")</f>
        <v/>
      </c>
      <c r="DQ208" s="205"/>
      <c r="DR208" s="205"/>
      <c r="DS208" s="205"/>
      <c r="DT208" s="205"/>
      <c r="DU208" s="205"/>
      <c r="DV208" s="205"/>
      <c r="DW208" s="205"/>
      <c r="DX208" s="205"/>
      <c r="DY208" s="205"/>
      <c r="DZ208" s="205"/>
      <c r="EA208" s="205"/>
      <c r="EB208" s="205"/>
      <c r="EC208" s="205"/>
      <c r="ED208" s="205"/>
      <c r="EE208" s="205"/>
      <c r="EF208" s="205"/>
      <c r="EG208" s="205"/>
      <c r="EH208" s="205"/>
      <c r="EI208" s="205"/>
      <c r="EJ208" s="206"/>
    </row>
    <row r="209" spans="1:140" ht="3.75" customHeight="1">
      <c r="A209" s="115"/>
      <c r="B209" s="116"/>
      <c r="C209" s="116"/>
      <c r="D209" s="116"/>
      <c r="E209" s="117"/>
      <c r="F209" s="107"/>
      <c r="G209" s="107"/>
      <c r="H209" s="107"/>
      <c r="I209" s="95"/>
      <c r="J209" s="95"/>
      <c r="K209" s="95"/>
      <c r="L209" s="104"/>
      <c r="M209" s="104"/>
      <c r="N209" s="104"/>
      <c r="O209" s="104"/>
      <c r="P209" s="104"/>
      <c r="Q209" s="104"/>
      <c r="R209" s="104"/>
      <c r="S209" s="104"/>
      <c r="T209" s="104"/>
      <c r="U209" s="104"/>
      <c r="V209" s="99"/>
      <c r="W209" s="99"/>
      <c r="X209" s="99"/>
      <c r="Y209" s="100"/>
      <c r="Z209" s="95"/>
      <c r="AA209" s="95"/>
      <c r="AB209" s="95"/>
      <c r="AC209" s="104"/>
      <c r="AD209" s="104"/>
      <c r="AE209" s="104"/>
      <c r="AF209" s="104"/>
      <c r="AG209" s="104"/>
      <c r="AH209" s="104"/>
      <c r="AI209" s="104"/>
      <c r="AJ209" s="104"/>
      <c r="AK209" s="104"/>
      <c r="AL209" s="104"/>
      <c r="AM209" s="104"/>
      <c r="AN209" s="104"/>
      <c r="AO209" s="99"/>
      <c r="AP209" s="99"/>
      <c r="AQ209" s="99"/>
      <c r="AR209" s="100"/>
      <c r="AS209" s="110"/>
      <c r="AT209" s="107"/>
      <c r="AU209" s="175"/>
      <c r="AV209" s="175"/>
      <c r="AW209" s="175"/>
      <c r="AX209" s="175"/>
      <c r="AY209" s="175"/>
      <c r="AZ209" s="175"/>
      <c r="BA209" s="175"/>
      <c r="BB209" s="175"/>
      <c r="BC209" s="175"/>
      <c r="BD209" s="175"/>
      <c r="BE209" s="175"/>
      <c r="BF209" s="175"/>
      <c r="BG209" s="175"/>
      <c r="BH209" s="175"/>
      <c r="BI209" s="175"/>
      <c r="BJ209" s="175"/>
      <c r="BK209" s="176"/>
      <c r="BL209" s="110"/>
      <c r="BM209" s="107"/>
      <c r="BN209" s="186"/>
      <c r="BO209" s="186"/>
      <c r="BP209" s="186"/>
      <c r="BQ209" s="186"/>
      <c r="BR209" s="186"/>
      <c r="BS209" s="132"/>
      <c r="BT209" s="132"/>
      <c r="BU209" s="190"/>
      <c r="BV209" s="190"/>
      <c r="BW209" s="190"/>
      <c r="BX209" s="190"/>
      <c r="BY209" s="190"/>
      <c r="BZ209" s="190"/>
      <c r="CA209" s="190"/>
      <c r="CB209" s="190"/>
      <c r="CC209" s="190"/>
      <c r="CD209" s="190"/>
      <c r="CE209" s="190"/>
      <c r="CF209" s="191"/>
      <c r="CG209" s="110"/>
      <c r="CH209" s="107"/>
      <c r="CI209" s="186"/>
      <c r="CJ209" s="186"/>
      <c r="CK209" s="186"/>
      <c r="CL209" s="186"/>
      <c r="CM209" s="186"/>
      <c r="CN209" s="132"/>
      <c r="CO209" s="132"/>
      <c r="CP209" s="208"/>
      <c r="CQ209" s="208"/>
      <c r="CR209" s="208"/>
      <c r="CS209" s="208"/>
      <c r="CT209" s="208"/>
      <c r="CU209" s="208"/>
      <c r="CV209" s="208"/>
      <c r="CW209" s="208"/>
      <c r="CX209" s="208"/>
      <c r="CY209" s="208"/>
      <c r="CZ209" s="208"/>
      <c r="DA209" s="208"/>
      <c r="DB209" s="208"/>
      <c r="DC209" s="208"/>
      <c r="DD209" s="208"/>
      <c r="DE209" s="208"/>
      <c r="DF209" s="208"/>
      <c r="DG209" s="208"/>
      <c r="DH209" s="208"/>
      <c r="DI209" s="132"/>
      <c r="DJ209" s="133"/>
      <c r="DK209" s="110"/>
      <c r="DL209" s="107"/>
      <c r="DM209" s="107"/>
      <c r="DN209" s="95"/>
      <c r="DO209" s="95"/>
      <c r="DP209" s="205"/>
      <c r="DQ209" s="205"/>
      <c r="DR209" s="205"/>
      <c r="DS209" s="205"/>
      <c r="DT209" s="205"/>
      <c r="DU209" s="205"/>
      <c r="DV209" s="205"/>
      <c r="DW209" s="205"/>
      <c r="DX209" s="205"/>
      <c r="DY209" s="205"/>
      <c r="DZ209" s="205"/>
      <c r="EA209" s="205"/>
      <c r="EB209" s="205"/>
      <c r="EC209" s="205"/>
      <c r="ED209" s="205"/>
      <c r="EE209" s="205"/>
      <c r="EF209" s="205"/>
      <c r="EG209" s="205"/>
      <c r="EH209" s="205"/>
      <c r="EI209" s="205"/>
      <c r="EJ209" s="206"/>
    </row>
    <row r="210" spans="1:140" ht="3.75" customHeight="1">
      <c r="A210" s="115"/>
      <c r="B210" s="116"/>
      <c r="C210" s="116"/>
      <c r="D210" s="116"/>
      <c r="E210" s="117"/>
      <c r="F210" s="108"/>
      <c r="G210" s="108"/>
      <c r="H210" s="108"/>
      <c r="I210" s="96"/>
      <c r="J210" s="96"/>
      <c r="K210" s="96"/>
      <c r="L210" s="105"/>
      <c r="M210" s="105"/>
      <c r="N210" s="105"/>
      <c r="O210" s="105"/>
      <c r="P210" s="105"/>
      <c r="Q210" s="105"/>
      <c r="R210" s="105"/>
      <c r="S210" s="105"/>
      <c r="T210" s="105"/>
      <c r="U210" s="105"/>
      <c r="V210" s="101"/>
      <c r="W210" s="101"/>
      <c r="X210" s="101"/>
      <c r="Y210" s="102"/>
      <c r="Z210" s="96"/>
      <c r="AA210" s="96"/>
      <c r="AB210" s="96"/>
      <c r="AC210" s="105"/>
      <c r="AD210" s="105"/>
      <c r="AE210" s="105"/>
      <c r="AF210" s="105"/>
      <c r="AG210" s="105"/>
      <c r="AH210" s="105"/>
      <c r="AI210" s="105"/>
      <c r="AJ210" s="105"/>
      <c r="AK210" s="105"/>
      <c r="AL210" s="105"/>
      <c r="AM210" s="105"/>
      <c r="AN210" s="105"/>
      <c r="AO210" s="101"/>
      <c r="AP210" s="101"/>
      <c r="AQ210" s="101"/>
      <c r="AR210" s="102"/>
      <c r="AS210" s="111"/>
      <c r="AT210" s="108"/>
      <c r="AU210" s="177"/>
      <c r="AV210" s="177"/>
      <c r="AW210" s="177"/>
      <c r="AX210" s="177"/>
      <c r="AY210" s="177"/>
      <c r="AZ210" s="177"/>
      <c r="BA210" s="177"/>
      <c r="BB210" s="177"/>
      <c r="BC210" s="177"/>
      <c r="BD210" s="177"/>
      <c r="BE210" s="177"/>
      <c r="BF210" s="177"/>
      <c r="BG210" s="177"/>
      <c r="BH210" s="177"/>
      <c r="BI210" s="177"/>
      <c r="BJ210" s="177"/>
      <c r="BK210" s="178"/>
      <c r="BL210" s="111"/>
      <c r="BM210" s="108"/>
      <c r="BN210" s="187"/>
      <c r="BO210" s="187"/>
      <c r="BP210" s="187"/>
      <c r="BQ210" s="187"/>
      <c r="BR210" s="187"/>
      <c r="BS210" s="134"/>
      <c r="BT210" s="134"/>
      <c r="BU210" s="192"/>
      <c r="BV210" s="192"/>
      <c r="BW210" s="192"/>
      <c r="BX210" s="192"/>
      <c r="BY210" s="192"/>
      <c r="BZ210" s="192"/>
      <c r="CA210" s="192"/>
      <c r="CB210" s="192"/>
      <c r="CC210" s="192"/>
      <c r="CD210" s="192"/>
      <c r="CE210" s="192"/>
      <c r="CF210" s="193"/>
      <c r="CG210" s="111"/>
      <c r="CH210" s="108"/>
      <c r="CI210" s="187"/>
      <c r="CJ210" s="187"/>
      <c r="CK210" s="187"/>
      <c r="CL210" s="187"/>
      <c r="CM210" s="187"/>
      <c r="CN210" s="134"/>
      <c r="CO210" s="134"/>
      <c r="CP210" s="209"/>
      <c r="CQ210" s="209"/>
      <c r="CR210" s="209"/>
      <c r="CS210" s="209"/>
      <c r="CT210" s="209"/>
      <c r="CU210" s="209"/>
      <c r="CV210" s="209"/>
      <c r="CW210" s="209"/>
      <c r="CX210" s="209"/>
      <c r="CY210" s="209"/>
      <c r="CZ210" s="209"/>
      <c r="DA210" s="209"/>
      <c r="DB210" s="209"/>
      <c r="DC210" s="209"/>
      <c r="DD210" s="209"/>
      <c r="DE210" s="209"/>
      <c r="DF210" s="209"/>
      <c r="DG210" s="209"/>
      <c r="DH210" s="209"/>
      <c r="DI210" s="134"/>
      <c r="DJ210" s="135"/>
      <c r="DK210" s="110"/>
      <c r="DL210" s="107"/>
      <c r="DM210" s="107"/>
      <c r="DN210" s="95"/>
      <c r="DO210" s="95"/>
      <c r="DP210" s="205"/>
      <c r="DQ210" s="205"/>
      <c r="DR210" s="205"/>
      <c r="DS210" s="205"/>
      <c r="DT210" s="205"/>
      <c r="DU210" s="205"/>
      <c r="DV210" s="205"/>
      <c r="DW210" s="205"/>
      <c r="DX210" s="205"/>
      <c r="DY210" s="205"/>
      <c r="DZ210" s="205"/>
      <c r="EA210" s="205"/>
      <c r="EB210" s="205"/>
      <c r="EC210" s="205"/>
      <c r="ED210" s="205"/>
      <c r="EE210" s="205"/>
      <c r="EF210" s="205"/>
      <c r="EG210" s="205"/>
      <c r="EH210" s="205"/>
      <c r="EI210" s="205"/>
      <c r="EJ210" s="206"/>
    </row>
    <row r="211" spans="1:140" ht="3.75" customHeight="1">
      <c r="A211" s="115"/>
      <c r="B211" s="116"/>
      <c r="C211" s="116"/>
      <c r="D211" s="116"/>
      <c r="E211" s="117"/>
      <c r="F211" s="106">
        <v>9</v>
      </c>
      <c r="G211" s="106"/>
      <c r="H211" s="106"/>
      <c r="I211" s="185">
        <f>IF(ISNUMBER(入力!D120),入力!I122,"")</f>
        <v>43160</v>
      </c>
      <c r="J211" s="185"/>
      <c r="K211" s="185"/>
      <c r="L211" s="185"/>
      <c r="M211" s="130" t="s">
        <v>63</v>
      </c>
      <c r="N211" s="131"/>
      <c r="O211" s="109">
        <v>10</v>
      </c>
      <c r="P211" s="106"/>
      <c r="Q211" s="106"/>
      <c r="R211" s="103">
        <f>IF(ISNUMBER(入力!D122),入力!D122,"")</f>
        <v>28</v>
      </c>
      <c r="S211" s="103"/>
      <c r="T211" s="103"/>
      <c r="U211" s="103"/>
      <c r="V211" s="130" t="s">
        <v>64</v>
      </c>
      <c r="W211" s="131"/>
      <c r="X211" s="109">
        <v>11</v>
      </c>
      <c r="Y211" s="106"/>
      <c r="Z211" s="106"/>
      <c r="AA211" s="127">
        <f>IF(ISNUMBER(入力!D125),入力!D125,"")</f>
        <v>2000000</v>
      </c>
      <c r="AB211" s="127"/>
      <c r="AC211" s="127"/>
      <c r="AD211" s="127"/>
      <c r="AE211" s="127"/>
      <c r="AF211" s="127"/>
      <c r="AG211" s="127"/>
      <c r="AH211" s="127"/>
      <c r="AI211" s="127"/>
      <c r="AJ211" s="127"/>
      <c r="AK211" s="127"/>
      <c r="AL211" s="127"/>
      <c r="AM211" s="127"/>
      <c r="AN211" s="127"/>
      <c r="AO211" s="127"/>
      <c r="AP211" s="127"/>
      <c r="AQ211" s="130" t="s">
        <v>65</v>
      </c>
      <c r="AR211" s="131"/>
      <c r="AS211" s="109">
        <v>12</v>
      </c>
      <c r="AT211" s="106"/>
      <c r="AU211" s="106"/>
      <c r="AV211" s="127">
        <f>IF(ISNUMBER(入力!D138),入力!D138,"")</f>
        <v>50000</v>
      </c>
      <c r="AW211" s="127"/>
      <c r="AX211" s="127"/>
      <c r="AY211" s="127"/>
      <c r="AZ211" s="127"/>
      <c r="BA211" s="127"/>
      <c r="BB211" s="127"/>
      <c r="BC211" s="127"/>
      <c r="BD211" s="127"/>
      <c r="BE211" s="127"/>
      <c r="BF211" s="127"/>
      <c r="BG211" s="127"/>
      <c r="BH211" s="127"/>
      <c r="BI211" s="127"/>
      <c r="BJ211" s="130" t="s">
        <v>65</v>
      </c>
      <c r="BK211" s="131"/>
      <c r="BL211" s="109">
        <v>13</v>
      </c>
      <c r="BM211" s="106"/>
      <c r="BN211" s="106"/>
      <c r="BO211" s="127">
        <f>IF(ISNUMBER(入力!D125),入力!G125,"")</f>
        <v>2050000</v>
      </c>
      <c r="BP211" s="127"/>
      <c r="BQ211" s="127"/>
      <c r="BR211" s="127"/>
      <c r="BS211" s="127"/>
      <c r="BT211" s="127"/>
      <c r="BU211" s="127"/>
      <c r="BV211" s="127"/>
      <c r="BW211" s="127"/>
      <c r="BX211" s="127"/>
      <c r="BY211" s="127"/>
      <c r="BZ211" s="127"/>
      <c r="CA211" s="127"/>
      <c r="CB211" s="127"/>
      <c r="CC211" s="127"/>
      <c r="CD211" s="127"/>
      <c r="CE211" s="130" t="s">
        <v>65</v>
      </c>
      <c r="CF211" s="131"/>
      <c r="CG211" s="109">
        <v>14</v>
      </c>
      <c r="CH211" s="106"/>
      <c r="CI211" s="106"/>
      <c r="CJ211" s="127">
        <f>IF(ISNUMBER(入力!D125),入力!I126,"")</f>
        <v>6150000</v>
      </c>
      <c r="CK211" s="127"/>
      <c r="CL211" s="127"/>
      <c r="CM211" s="127"/>
      <c r="CN211" s="127"/>
      <c r="CO211" s="127"/>
      <c r="CP211" s="127"/>
      <c r="CQ211" s="127"/>
      <c r="CR211" s="127"/>
      <c r="CS211" s="127"/>
      <c r="CT211" s="127"/>
      <c r="CU211" s="127"/>
      <c r="CV211" s="127"/>
      <c r="CW211" s="127"/>
      <c r="CX211" s="127"/>
      <c r="CY211" s="127"/>
      <c r="CZ211" s="130" t="s">
        <v>65</v>
      </c>
      <c r="DA211" s="131"/>
      <c r="DB211" s="222" t="s">
        <v>0</v>
      </c>
      <c r="DC211" s="223"/>
      <c r="DD211" s="218">
        <f>IF(ISNUMBER(入力!D125),入力!H132,"")</f>
        <v>1390</v>
      </c>
      <c r="DE211" s="218"/>
      <c r="DF211" s="218"/>
      <c r="DG211" s="218"/>
      <c r="DH211" s="218"/>
      <c r="DI211" s="218"/>
      <c r="DJ211" s="219"/>
      <c r="DK211" s="110"/>
      <c r="DL211" s="107"/>
      <c r="DM211" s="107"/>
      <c r="DN211" s="95">
        <f>IF(ISNUMBER(入力!D132),3,"")</f>
        <v>3</v>
      </c>
      <c r="DO211" s="95"/>
      <c r="DP211" s="205" t="str">
        <f>IF(ISNUMBER(入力!D132),"短時間労働者(特定適用事業所","")</f>
        <v>短時間労働者(特定適用事業所</v>
      </c>
      <c r="DQ211" s="205"/>
      <c r="DR211" s="205"/>
      <c r="DS211" s="205"/>
      <c r="DT211" s="205"/>
      <c r="DU211" s="205"/>
      <c r="DV211" s="205"/>
      <c r="DW211" s="205"/>
      <c r="DX211" s="205"/>
      <c r="DY211" s="205"/>
      <c r="DZ211" s="205"/>
      <c r="EA211" s="205"/>
      <c r="EB211" s="205"/>
      <c r="EC211" s="205"/>
      <c r="ED211" s="205"/>
      <c r="EE211" s="205"/>
      <c r="EF211" s="205"/>
      <c r="EG211" s="205"/>
      <c r="EH211" s="205"/>
      <c r="EI211" s="205"/>
      <c r="EJ211" s="206"/>
    </row>
    <row r="212" spans="1:140" ht="3.75" customHeight="1">
      <c r="A212" s="115"/>
      <c r="B212" s="116"/>
      <c r="C212" s="116"/>
      <c r="D212" s="116"/>
      <c r="E212" s="117"/>
      <c r="F212" s="107"/>
      <c r="G212" s="107"/>
      <c r="H212" s="107"/>
      <c r="I212" s="186"/>
      <c r="J212" s="186"/>
      <c r="K212" s="186"/>
      <c r="L212" s="186"/>
      <c r="M212" s="132"/>
      <c r="N212" s="133"/>
      <c r="O212" s="110"/>
      <c r="P212" s="107"/>
      <c r="Q212" s="107"/>
      <c r="R212" s="104"/>
      <c r="S212" s="104"/>
      <c r="T212" s="104"/>
      <c r="U212" s="104"/>
      <c r="V212" s="132"/>
      <c r="W212" s="133"/>
      <c r="X212" s="110"/>
      <c r="Y212" s="107"/>
      <c r="Z212" s="107"/>
      <c r="AA212" s="128"/>
      <c r="AB212" s="128"/>
      <c r="AC212" s="128"/>
      <c r="AD212" s="128"/>
      <c r="AE212" s="128"/>
      <c r="AF212" s="128"/>
      <c r="AG212" s="128"/>
      <c r="AH212" s="128"/>
      <c r="AI212" s="128"/>
      <c r="AJ212" s="128"/>
      <c r="AK212" s="128"/>
      <c r="AL212" s="128"/>
      <c r="AM212" s="128"/>
      <c r="AN212" s="128"/>
      <c r="AO212" s="128"/>
      <c r="AP212" s="128"/>
      <c r="AQ212" s="132"/>
      <c r="AR212" s="133"/>
      <c r="AS212" s="110"/>
      <c r="AT212" s="107"/>
      <c r="AU212" s="107"/>
      <c r="AV212" s="128"/>
      <c r="AW212" s="128"/>
      <c r="AX212" s="128"/>
      <c r="AY212" s="128"/>
      <c r="AZ212" s="128"/>
      <c r="BA212" s="128"/>
      <c r="BB212" s="128"/>
      <c r="BC212" s="128"/>
      <c r="BD212" s="128"/>
      <c r="BE212" s="128"/>
      <c r="BF212" s="128"/>
      <c r="BG212" s="128"/>
      <c r="BH212" s="128"/>
      <c r="BI212" s="128"/>
      <c r="BJ212" s="132"/>
      <c r="BK212" s="133"/>
      <c r="BL212" s="110"/>
      <c r="BM212" s="107"/>
      <c r="BN212" s="107"/>
      <c r="BO212" s="128"/>
      <c r="BP212" s="128"/>
      <c r="BQ212" s="128"/>
      <c r="BR212" s="128"/>
      <c r="BS212" s="128"/>
      <c r="BT212" s="128"/>
      <c r="BU212" s="128"/>
      <c r="BV212" s="128"/>
      <c r="BW212" s="128"/>
      <c r="BX212" s="128"/>
      <c r="BY212" s="128"/>
      <c r="BZ212" s="128"/>
      <c r="CA212" s="128"/>
      <c r="CB212" s="128"/>
      <c r="CC212" s="128"/>
      <c r="CD212" s="128"/>
      <c r="CE212" s="132"/>
      <c r="CF212" s="133"/>
      <c r="CG212" s="110"/>
      <c r="CH212" s="107"/>
      <c r="CI212" s="107"/>
      <c r="CJ212" s="128"/>
      <c r="CK212" s="128"/>
      <c r="CL212" s="128"/>
      <c r="CM212" s="128"/>
      <c r="CN212" s="128"/>
      <c r="CO212" s="128"/>
      <c r="CP212" s="128"/>
      <c r="CQ212" s="128"/>
      <c r="CR212" s="128"/>
      <c r="CS212" s="128"/>
      <c r="CT212" s="128"/>
      <c r="CU212" s="128"/>
      <c r="CV212" s="128"/>
      <c r="CW212" s="128"/>
      <c r="CX212" s="128"/>
      <c r="CY212" s="128"/>
      <c r="CZ212" s="132"/>
      <c r="DA212" s="133"/>
      <c r="DB212" s="224"/>
      <c r="DC212" s="225"/>
      <c r="DD212" s="220"/>
      <c r="DE212" s="220"/>
      <c r="DF212" s="220"/>
      <c r="DG212" s="220"/>
      <c r="DH212" s="220"/>
      <c r="DI212" s="220"/>
      <c r="DJ212" s="221"/>
      <c r="DK212" s="110"/>
      <c r="DL212" s="107"/>
      <c r="DM212" s="107"/>
      <c r="DN212" s="95"/>
      <c r="DO212" s="95"/>
      <c r="DP212" s="205"/>
      <c r="DQ212" s="205"/>
      <c r="DR212" s="205"/>
      <c r="DS212" s="205"/>
      <c r="DT212" s="205"/>
      <c r="DU212" s="205"/>
      <c r="DV212" s="205"/>
      <c r="DW212" s="205"/>
      <c r="DX212" s="205"/>
      <c r="DY212" s="205"/>
      <c r="DZ212" s="205"/>
      <c r="EA212" s="205"/>
      <c r="EB212" s="205"/>
      <c r="EC212" s="205"/>
      <c r="ED212" s="205"/>
      <c r="EE212" s="205"/>
      <c r="EF212" s="205"/>
      <c r="EG212" s="205"/>
      <c r="EH212" s="205"/>
      <c r="EI212" s="205"/>
      <c r="EJ212" s="206"/>
    </row>
    <row r="213" spans="1:140" ht="3.75" customHeight="1">
      <c r="A213" s="115"/>
      <c r="B213" s="116"/>
      <c r="C213" s="116"/>
      <c r="D213" s="116"/>
      <c r="E213" s="117"/>
      <c r="F213" s="107"/>
      <c r="G213" s="107"/>
      <c r="H213" s="107"/>
      <c r="I213" s="186"/>
      <c r="J213" s="186"/>
      <c r="K213" s="186"/>
      <c r="L213" s="186"/>
      <c r="M213" s="132"/>
      <c r="N213" s="133"/>
      <c r="O213" s="110"/>
      <c r="P213" s="107"/>
      <c r="Q213" s="107"/>
      <c r="R213" s="104"/>
      <c r="S213" s="104"/>
      <c r="T213" s="104"/>
      <c r="U213" s="104"/>
      <c r="V213" s="132"/>
      <c r="W213" s="133"/>
      <c r="X213" s="110"/>
      <c r="Y213" s="107"/>
      <c r="Z213" s="107"/>
      <c r="AA213" s="128"/>
      <c r="AB213" s="128"/>
      <c r="AC213" s="128"/>
      <c r="AD213" s="128"/>
      <c r="AE213" s="128"/>
      <c r="AF213" s="128"/>
      <c r="AG213" s="128"/>
      <c r="AH213" s="128"/>
      <c r="AI213" s="128"/>
      <c r="AJ213" s="128"/>
      <c r="AK213" s="128"/>
      <c r="AL213" s="128"/>
      <c r="AM213" s="128"/>
      <c r="AN213" s="128"/>
      <c r="AO213" s="128"/>
      <c r="AP213" s="128"/>
      <c r="AQ213" s="132"/>
      <c r="AR213" s="133"/>
      <c r="AS213" s="110"/>
      <c r="AT213" s="107"/>
      <c r="AU213" s="107"/>
      <c r="AV213" s="128"/>
      <c r="AW213" s="128"/>
      <c r="AX213" s="128"/>
      <c r="AY213" s="128"/>
      <c r="AZ213" s="128"/>
      <c r="BA213" s="128"/>
      <c r="BB213" s="128"/>
      <c r="BC213" s="128"/>
      <c r="BD213" s="128"/>
      <c r="BE213" s="128"/>
      <c r="BF213" s="128"/>
      <c r="BG213" s="128"/>
      <c r="BH213" s="128"/>
      <c r="BI213" s="128"/>
      <c r="BJ213" s="132"/>
      <c r="BK213" s="133"/>
      <c r="BL213" s="110"/>
      <c r="BM213" s="107"/>
      <c r="BN213" s="107"/>
      <c r="BO213" s="128"/>
      <c r="BP213" s="128"/>
      <c r="BQ213" s="128"/>
      <c r="BR213" s="128"/>
      <c r="BS213" s="128"/>
      <c r="BT213" s="128"/>
      <c r="BU213" s="128"/>
      <c r="BV213" s="128"/>
      <c r="BW213" s="128"/>
      <c r="BX213" s="128"/>
      <c r="BY213" s="128"/>
      <c r="BZ213" s="128"/>
      <c r="CA213" s="128"/>
      <c r="CB213" s="128"/>
      <c r="CC213" s="128"/>
      <c r="CD213" s="128"/>
      <c r="CE213" s="132"/>
      <c r="CF213" s="133"/>
      <c r="CG213" s="110"/>
      <c r="CH213" s="107"/>
      <c r="CI213" s="107"/>
      <c r="CJ213" s="128"/>
      <c r="CK213" s="128"/>
      <c r="CL213" s="128"/>
      <c r="CM213" s="128"/>
      <c r="CN213" s="128"/>
      <c r="CO213" s="128"/>
      <c r="CP213" s="128"/>
      <c r="CQ213" s="128"/>
      <c r="CR213" s="128"/>
      <c r="CS213" s="128"/>
      <c r="CT213" s="128"/>
      <c r="CU213" s="128"/>
      <c r="CV213" s="128"/>
      <c r="CW213" s="128"/>
      <c r="CX213" s="128"/>
      <c r="CY213" s="128"/>
      <c r="CZ213" s="132"/>
      <c r="DA213" s="133"/>
      <c r="DB213" s="224"/>
      <c r="DC213" s="225"/>
      <c r="DD213" s="220"/>
      <c r="DE213" s="220"/>
      <c r="DF213" s="220"/>
      <c r="DG213" s="220"/>
      <c r="DH213" s="220"/>
      <c r="DI213" s="220"/>
      <c r="DJ213" s="221"/>
      <c r="DK213" s="110"/>
      <c r="DL213" s="107"/>
      <c r="DM213" s="107"/>
      <c r="DN213" s="95"/>
      <c r="DO213" s="95"/>
      <c r="DP213" s="205"/>
      <c r="DQ213" s="205"/>
      <c r="DR213" s="205"/>
      <c r="DS213" s="205"/>
      <c r="DT213" s="205"/>
      <c r="DU213" s="205"/>
      <c r="DV213" s="205"/>
      <c r="DW213" s="205"/>
      <c r="DX213" s="205"/>
      <c r="DY213" s="205"/>
      <c r="DZ213" s="205"/>
      <c r="EA213" s="205"/>
      <c r="EB213" s="205"/>
      <c r="EC213" s="205"/>
      <c r="ED213" s="205"/>
      <c r="EE213" s="205"/>
      <c r="EF213" s="205"/>
      <c r="EG213" s="205"/>
      <c r="EH213" s="205"/>
      <c r="EI213" s="205"/>
      <c r="EJ213" s="206"/>
    </row>
    <row r="214" spans="1:140" ht="3.75" customHeight="1">
      <c r="A214" s="115"/>
      <c r="B214" s="116"/>
      <c r="C214" s="116"/>
      <c r="D214" s="116"/>
      <c r="E214" s="117"/>
      <c r="F214" s="107"/>
      <c r="G214" s="107"/>
      <c r="H214" s="107"/>
      <c r="I214" s="186"/>
      <c r="J214" s="186"/>
      <c r="K214" s="186"/>
      <c r="L214" s="186"/>
      <c r="M214" s="132"/>
      <c r="N214" s="133"/>
      <c r="O214" s="110"/>
      <c r="P214" s="107"/>
      <c r="Q214" s="107"/>
      <c r="R214" s="104"/>
      <c r="S214" s="104"/>
      <c r="T214" s="104"/>
      <c r="U214" s="104"/>
      <c r="V214" s="132"/>
      <c r="W214" s="133"/>
      <c r="X214" s="110"/>
      <c r="Y214" s="107"/>
      <c r="Z214" s="107"/>
      <c r="AA214" s="128"/>
      <c r="AB214" s="128"/>
      <c r="AC214" s="128"/>
      <c r="AD214" s="128"/>
      <c r="AE214" s="128"/>
      <c r="AF214" s="128"/>
      <c r="AG214" s="128"/>
      <c r="AH214" s="128"/>
      <c r="AI214" s="128"/>
      <c r="AJ214" s="128"/>
      <c r="AK214" s="128"/>
      <c r="AL214" s="128"/>
      <c r="AM214" s="128"/>
      <c r="AN214" s="128"/>
      <c r="AO214" s="128"/>
      <c r="AP214" s="128"/>
      <c r="AQ214" s="132"/>
      <c r="AR214" s="133"/>
      <c r="AS214" s="110"/>
      <c r="AT214" s="107"/>
      <c r="AU214" s="107"/>
      <c r="AV214" s="128"/>
      <c r="AW214" s="128"/>
      <c r="AX214" s="128"/>
      <c r="AY214" s="128"/>
      <c r="AZ214" s="128"/>
      <c r="BA214" s="128"/>
      <c r="BB214" s="128"/>
      <c r="BC214" s="128"/>
      <c r="BD214" s="128"/>
      <c r="BE214" s="128"/>
      <c r="BF214" s="128"/>
      <c r="BG214" s="128"/>
      <c r="BH214" s="128"/>
      <c r="BI214" s="128"/>
      <c r="BJ214" s="132"/>
      <c r="BK214" s="133"/>
      <c r="BL214" s="110"/>
      <c r="BM214" s="107"/>
      <c r="BN214" s="107"/>
      <c r="BO214" s="128"/>
      <c r="BP214" s="128"/>
      <c r="BQ214" s="128"/>
      <c r="BR214" s="128"/>
      <c r="BS214" s="128"/>
      <c r="BT214" s="128"/>
      <c r="BU214" s="128"/>
      <c r="BV214" s="128"/>
      <c r="BW214" s="128"/>
      <c r="BX214" s="128"/>
      <c r="BY214" s="128"/>
      <c r="BZ214" s="128"/>
      <c r="CA214" s="128"/>
      <c r="CB214" s="128"/>
      <c r="CC214" s="128"/>
      <c r="CD214" s="128"/>
      <c r="CE214" s="132"/>
      <c r="CF214" s="133"/>
      <c r="CG214" s="110"/>
      <c r="CH214" s="107"/>
      <c r="CI214" s="107"/>
      <c r="CJ214" s="128"/>
      <c r="CK214" s="128"/>
      <c r="CL214" s="128"/>
      <c r="CM214" s="128"/>
      <c r="CN214" s="128"/>
      <c r="CO214" s="128"/>
      <c r="CP214" s="128"/>
      <c r="CQ214" s="128"/>
      <c r="CR214" s="128"/>
      <c r="CS214" s="128"/>
      <c r="CT214" s="128"/>
      <c r="CU214" s="128"/>
      <c r="CV214" s="128"/>
      <c r="CW214" s="128"/>
      <c r="CX214" s="128"/>
      <c r="CY214" s="128"/>
      <c r="CZ214" s="132"/>
      <c r="DA214" s="133"/>
      <c r="DB214" s="224"/>
      <c r="DC214" s="225"/>
      <c r="DD214" s="220"/>
      <c r="DE214" s="220"/>
      <c r="DF214" s="220"/>
      <c r="DG214" s="220"/>
      <c r="DH214" s="220"/>
      <c r="DI214" s="220"/>
      <c r="DJ214" s="221"/>
      <c r="DK214" s="110"/>
      <c r="DL214" s="107"/>
      <c r="DM214" s="107"/>
      <c r="DN214" s="95">
        <v>4</v>
      </c>
      <c r="DO214" s="95"/>
      <c r="DP214" s="205" t="s">
        <v>69</v>
      </c>
      <c r="DQ214" s="205"/>
      <c r="DR214" s="205"/>
      <c r="DS214" s="205"/>
      <c r="DT214" s="205"/>
      <c r="DU214" s="205"/>
      <c r="DV214" s="205"/>
      <c r="DW214" s="205"/>
      <c r="DX214" s="205"/>
      <c r="DY214" s="205"/>
      <c r="DZ214" s="205"/>
      <c r="EA214" s="205"/>
      <c r="EB214" s="205"/>
      <c r="EC214" s="205"/>
      <c r="ED214" s="205"/>
      <c r="EE214" s="205"/>
      <c r="EF214" s="205"/>
      <c r="EG214" s="205"/>
      <c r="EH214" s="205"/>
      <c r="EI214" s="205"/>
      <c r="EJ214" s="206"/>
    </row>
    <row r="215" spans="1:140" ht="3.75" customHeight="1">
      <c r="A215" s="115"/>
      <c r="B215" s="116"/>
      <c r="C215" s="116"/>
      <c r="D215" s="116"/>
      <c r="E215" s="117"/>
      <c r="F215" s="108"/>
      <c r="G215" s="108"/>
      <c r="H215" s="108"/>
      <c r="I215" s="187"/>
      <c r="J215" s="187"/>
      <c r="K215" s="187"/>
      <c r="L215" s="187"/>
      <c r="M215" s="134"/>
      <c r="N215" s="135"/>
      <c r="O215" s="111"/>
      <c r="P215" s="108"/>
      <c r="Q215" s="108"/>
      <c r="R215" s="105"/>
      <c r="S215" s="105"/>
      <c r="T215" s="105"/>
      <c r="U215" s="105"/>
      <c r="V215" s="134"/>
      <c r="W215" s="135"/>
      <c r="X215" s="111"/>
      <c r="Y215" s="108"/>
      <c r="Z215" s="108"/>
      <c r="AA215" s="129"/>
      <c r="AB215" s="129"/>
      <c r="AC215" s="129"/>
      <c r="AD215" s="129"/>
      <c r="AE215" s="129"/>
      <c r="AF215" s="129"/>
      <c r="AG215" s="129"/>
      <c r="AH215" s="129"/>
      <c r="AI215" s="129"/>
      <c r="AJ215" s="129"/>
      <c r="AK215" s="129"/>
      <c r="AL215" s="129"/>
      <c r="AM215" s="129"/>
      <c r="AN215" s="129"/>
      <c r="AO215" s="129"/>
      <c r="AP215" s="129"/>
      <c r="AQ215" s="134"/>
      <c r="AR215" s="135"/>
      <c r="AS215" s="111"/>
      <c r="AT215" s="108"/>
      <c r="AU215" s="108"/>
      <c r="AV215" s="129"/>
      <c r="AW215" s="129"/>
      <c r="AX215" s="129"/>
      <c r="AY215" s="129"/>
      <c r="AZ215" s="129"/>
      <c r="BA215" s="129"/>
      <c r="BB215" s="129"/>
      <c r="BC215" s="129"/>
      <c r="BD215" s="129"/>
      <c r="BE215" s="129"/>
      <c r="BF215" s="129"/>
      <c r="BG215" s="129"/>
      <c r="BH215" s="129"/>
      <c r="BI215" s="129"/>
      <c r="BJ215" s="134"/>
      <c r="BK215" s="135"/>
      <c r="BL215" s="111"/>
      <c r="BM215" s="108"/>
      <c r="BN215" s="108"/>
      <c r="BO215" s="129"/>
      <c r="BP215" s="129"/>
      <c r="BQ215" s="129"/>
      <c r="BR215" s="129"/>
      <c r="BS215" s="129"/>
      <c r="BT215" s="129"/>
      <c r="BU215" s="129"/>
      <c r="BV215" s="129"/>
      <c r="BW215" s="129"/>
      <c r="BX215" s="129"/>
      <c r="BY215" s="129"/>
      <c r="BZ215" s="129"/>
      <c r="CA215" s="129"/>
      <c r="CB215" s="129"/>
      <c r="CC215" s="129"/>
      <c r="CD215" s="129"/>
      <c r="CE215" s="134"/>
      <c r="CF215" s="135"/>
      <c r="CG215" s="111"/>
      <c r="CH215" s="108"/>
      <c r="CI215" s="108"/>
      <c r="CJ215" s="129"/>
      <c r="CK215" s="129"/>
      <c r="CL215" s="129"/>
      <c r="CM215" s="129"/>
      <c r="CN215" s="129"/>
      <c r="CO215" s="129"/>
      <c r="CP215" s="129"/>
      <c r="CQ215" s="129"/>
      <c r="CR215" s="129"/>
      <c r="CS215" s="129"/>
      <c r="CT215" s="129"/>
      <c r="CU215" s="129"/>
      <c r="CV215" s="129"/>
      <c r="CW215" s="129"/>
      <c r="CX215" s="129"/>
      <c r="CY215" s="129"/>
      <c r="CZ215" s="134"/>
      <c r="DA215" s="135"/>
      <c r="DB215" s="224"/>
      <c r="DC215" s="225"/>
      <c r="DD215" s="220"/>
      <c r="DE215" s="220"/>
      <c r="DF215" s="220"/>
      <c r="DG215" s="220"/>
      <c r="DH215" s="220"/>
      <c r="DI215" s="220"/>
      <c r="DJ215" s="221"/>
      <c r="DK215" s="110"/>
      <c r="DL215" s="107"/>
      <c r="DM215" s="107"/>
      <c r="DN215" s="95"/>
      <c r="DO215" s="95"/>
      <c r="DP215" s="205"/>
      <c r="DQ215" s="205"/>
      <c r="DR215" s="205"/>
      <c r="DS215" s="205"/>
      <c r="DT215" s="205"/>
      <c r="DU215" s="205"/>
      <c r="DV215" s="205"/>
      <c r="DW215" s="205"/>
      <c r="DX215" s="205"/>
      <c r="DY215" s="205"/>
      <c r="DZ215" s="205"/>
      <c r="EA215" s="205"/>
      <c r="EB215" s="205"/>
      <c r="EC215" s="205"/>
      <c r="ED215" s="205"/>
      <c r="EE215" s="205"/>
      <c r="EF215" s="205"/>
      <c r="EG215" s="205"/>
      <c r="EH215" s="205"/>
      <c r="EI215" s="205"/>
      <c r="EJ215" s="206"/>
    </row>
    <row r="216" spans="1:140" ht="3.75" customHeight="1">
      <c r="A216" s="115"/>
      <c r="B216" s="116"/>
      <c r="C216" s="116"/>
      <c r="D216" s="116"/>
      <c r="E216" s="117"/>
      <c r="F216" s="106"/>
      <c r="G216" s="106"/>
      <c r="H216" s="106"/>
      <c r="I216" s="185">
        <f>IF(ISNUMBER(入力!D120),入力!I123,"")</f>
        <v>43191</v>
      </c>
      <c r="J216" s="185"/>
      <c r="K216" s="185"/>
      <c r="L216" s="185"/>
      <c r="M216" s="130" t="s">
        <v>63</v>
      </c>
      <c r="N216" s="131"/>
      <c r="O216" s="109"/>
      <c r="P216" s="106"/>
      <c r="Q216" s="106"/>
      <c r="R216" s="103">
        <f>IF(ISNUMBER(入力!D123),入力!D123,"")</f>
        <v>31</v>
      </c>
      <c r="S216" s="103"/>
      <c r="T216" s="103"/>
      <c r="U216" s="103"/>
      <c r="V216" s="130" t="s">
        <v>64</v>
      </c>
      <c r="W216" s="131"/>
      <c r="X216" s="109"/>
      <c r="Y216" s="106"/>
      <c r="Z216" s="106"/>
      <c r="AA216" s="127">
        <f>IF(ISNUMBER(入力!D126),入力!D126,"")</f>
        <v>2000000</v>
      </c>
      <c r="AB216" s="127"/>
      <c r="AC216" s="127"/>
      <c r="AD216" s="127"/>
      <c r="AE216" s="127"/>
      <c r="AF216" s="127"/>
      <c r="AG216" s="127"/>
      <c r="AH216" s="127"/>
      <c r="AI216" s="127"/>
      <c r="AJ216" s="127"/>
      <c r="AK216" s="127"/>
      <c r="AL216" s="127"/>
      <c r="AM216" s="127"/>
      <c r="AN216" s="127"/>
      <c r="AO216" s="127"/>
      <c r="AP216" s="127"/>
      <c r="AQ216" s="130" t="s">
        <v>65</v>
      </c>
      <c r="AR216" s="131"/>
      <c r="AS216" s="109"/>
      <c r="AT216" s="106"/>
      <c r="AU216" s="106"/>
      <c r="AV216" s="127">
        <f>IF(ISNUMBER(入力!D139),入力!D139,"")</f>
        <v>50000</v>
      </c>
      <c r="AW216" s="127"/>
      <c r="AX216" s="127"/>
      <c r="AY216" s="127"/>
      <c r="AZ216" s="127"/>
      <c r="BA216" s="127"/>
      <c r="BB216" s="127"/>
      <c r="BC216" s="127"/>
      <c r="BD216" s="127"/>
      <c r="BE216" s="127"/>
      <c r="BF216" s="127"/>
      <c r="BG216" s="127"/>
      <c r="BH216" s="127"/>
      <c r="BI216" s="127"/>
      <c r="BJ216" s="130" t="s">
        <v>65</v>
      </c>
      <c r="BK216" s="131"/>
      <c r="BL216" s="109"/>
      <c r="BM216" s="106"/>
      <c r="BN216" s="106"/>
      <c r="BO216" s="127">
        <f>IF(ISNUMBER(入力!D126),入力!G126,"")</f>
        <v>2050000</v>
      </c>
      <c r="BP216" s="127"/>
      <c r="BQ216" s="127"/>
      <c r="BR216" s="127"/>
      <c r="BS216" s="127"/>
      <c r="BT216" s="127"/>
      <c r="BU216" s="127"/>
      <c r="BV216" s="127"/>
      <c r="BW216" s="127"/>
      <c r="BX216" s="127"/>
      <c r="BY216" s="127"/>
      <c r="BZ216" s="127"/>
      <c r="CA216" s="127"/>
      <c r="CB216" s="127"/>
      <c r="CC216" s="127"/>
      <c r="CD216" s="127"/>
      <c r="CE216" s="130" t="s">
        <v>65</v>
      </c>
      <c r="CF216" s="131"/>
      <c r="CG216" s="109">
        <v>15</v>
      </c>
      <c r="CH216" s="106"/>
      <c r="CI216" s="106"/>
      <c r="CJ216" s="127">
        <f>IF(ISNUMBER(入力!D125),入力!I127,"")</f>
        <v>2050000</v>
      </c>
      <c r="CK216" s="127"/>
      <c r="CL216" s="127"/>
      <c r="CM216" s="127"/>
      <c r="CN216" s="127"/>
      <c r="CO216" s="127"/>
      <c r="CP216" s="127"/>
      <c r="CQ216" s="127"/>
      <c r="CR216" s="127"/>
      <c r="CS216" s="127"/>
      <c r="CT216" s="127"/>
      <c r="CU216" s="127"/>
      <c r="CV216" s="127"/>
      <c r="CW216" s="127"/>
      <c r="CX216" s="127"/>
      <c r="CY216" s="127"/>
      <c r="CZ216" s="130" t="s">
        <v>65</v>
      </c>
      <c r="DA216" s="131"/>
      <c r="DB216" s="224"/>
      <c r="DC216" s="225"/>
      <c r="DD216" s="220"/>
      <c r="DE216" s="220"/>
      <c r="DF216" s="220"/>
      <c r="DG216" s="220"/>
      <c r="DH216" s="220"/>
      <c r="DI216" s="220"/>
      <c r="DJ216" s="221"/>
      <c r="DK216" s="110"/>
      <c r="DL216" s="107"/>
      <c r="DM216" s="107"/>
      <c r="DN216" s="95"/>
      <c r="DO216" s="95"/>
      <c r="DP216" s="205"/>
      <c r="DQ216" s="205"/>
      <c r="DR216" s="205"/>
      <c r="DS216" s="205"/>
      <c r="DT216" s="205"/>
      <c r="DU216" s="205"/>
      <c r="DV216" s="205"/>
      <c r="DW216" s="205"/>
      <c r="DX216" s="205"/>
      <c r="DY216" s="205"/>
      <c r="DZ216" s="205"/>
      <c r="EA216" s="205"/>
      <c r="EB216" s="205"/>
      <c r="EC216" s="205"/>
      <c r="ED216" s="205"/>
      <c r="EE216" s="205"/>
      <c r="EF216" s="205"/>
      <c r="EG216" s="205"/>
      <c r="EH216" s="205"/>
      <c r="EI216" s="205"/>
      <c r="EJ216" s="206"/>
    </row>
    <row r="217" spans="1:140" ht="3.75" customHeight="1">
      <c r="A217" s="115"/>
      <c r="B217" s="116"/>
      <c r="C217" s="116"/>
      <c r="D217" s="116"/>
      <c r="E217" s="117"/>
      <c r="F217" s="107"/>
      <c r="G217" s="107"/>
      <c r="H217" s="107"/>
      <c r="I217" s="186"/>
      <c r="J217" s="186"/>
      <c r="K217" s="186"/>
      <c r="L217" s="186"/>
      <c r="M217" s="132"/>
      <c r="N217" s="133"/>
      <c r="O217" s="110"/>
      <c r="P217" s="107"/>
      <c r="Q217" s="107"/>
      <c r="R217" s="104"/>
      <c r="S217" s="104"/>
      <c r="T217" s="104"/>
      <c r="U217" s="104"/>
      <c r="V217" s="132"/>
      <c r="W217" s="133"/>
      <c r="X217" s="110"/>
      <c r="Y217" s="107"/>
      <c r="Z217" s="107"/>
      <c r="AA217" s="128"/>
      <c r="AB217" s="128"/>
      <c r="AC217" s="128"/>
      <c r="AD217" s="128"/>
      <c r="AE217" s="128"/>
      <c r="AF217" s="128"/>
      <c r="AG217" s="128"/>
      <c r="AH217" s="128"/>
      <c r="AI217" s="128"/>
      <c r="AJ217" s="128"/>
      <c r="AK217" s="128"/>
      <c r="AL217" s="128"/>
      <c r="AM217" s="128"/>
      <c r="AN217" s="128"/>
      <c r="AO217" s="128"/>
      <c r="AP217" s="128"/>
      <c r="AQ217" s="132"/>
      <c r="AR217" s="133"/>
      <c r="AS217" s="110"/>
      <c r="AT217" s="107"/>
      <c r="AU217" s="107"/>
      <c r="AV217" s="128"/>
      <c r="AW217" s="128"/>
      <c r="AX217" s="128"/>
      <c r="AY217" s="128"/>
      <c r="AZ217" s="128"/>
      <c r="BA217" s="128"/>
      <c r="BB217" s="128"/>
      <c r="BC217" s="128"/>
      <c r="BD217" s="128"/>
      <c r="BE217" s="128"/>
      <c r="BF217" s="128"/>
      <c r="BG217" s="128"/>
      <c r="BH217" s="128"/>
      <c r="BI217" s="128"/>
      <c r="BJ217" s="132"/>
      <c r="BK217" s="133"/>
      <c r="BL217" s="110"/>
      <c r="BM217" s="107"/>
      <c r="BN217" s="107"/>
      <c r="BO217" s="128"/>
      <c r="BP217" s="128"/>
      <c r="BQ217" s="128"/>
      <c r="BR217" s="128"/>
      <c r="BS217" s="128"/>
      <c r="BT217" s="128"/>
      <c r="BU217" s="128"/>
      <c r="BV217" s="128"/>
      <c r="BW217" s="128"/>
      <c r="BX217" s="128"/>
      <c r="BY217" s="128"/>
      <c r="BZ217" s="128"/>
      <c r="CA217" s="128"/>
      <c r="CB217" s="128"/>
      <c r="CC217" s="128"/>
      <c r="CD217" s="128"/>
      <c r="CE217" s="132"/>
      <c r="CF217" s="133"/>
      <c r="CG217" s="110"/>
      <c r="CH217" s="107"/>
      <c r="CI217" s="107"/>
      <c r="CJ217" s="128"/>
      <c r="CK217" s="128"/>
      <c r="CL217" s="128"/>
      <c r="CM217" s="128"/>
      <c r="CN217" s="128"/>
      <c r="CO217" s="128"/>
      <c r="CP217" s="128"/>
      <c r="CQ217" s="128"/>
      <c r="CR217" s="128"/>
      <c r="CS217" s="128"/>
      <c r="CT217" s="128"/>
      <c r="CU217" s="128"/>
      <c r="CV217" s="128"/>
      <c r="CW217" s="128"/>
      <c r="CX217" s="128"/>
      <c r="CY217" s="128"/>
      <c r="CZ217" s="132"/>
      <c r="DA217" s="133"/>
      <c r="DB217" s="224"/>
      <c r="DC217" s="225"/>
      <c r="DD217" s="214" t="s">
        <v>2</v>
      </c>
      <c r="DE217" s="214"/>
      <c r="DF217" s="214"/>
      <c r="DG217" s="214"/>
      <c r="DH217" s="214"/>
      <c r="DI217" s="214"/>
      <c r="DJ217" s="215"/>
      <c r="DK217" s="110"/>
      <c r="DL217" s="107"/>
      <c r="DM217" s="107"/>
      <c r="DN217" s="95"/>
      <c r="DO217" s="95"/>
      <c r="DP217" s="205" t="str">
        <f>IF(ISTEXT(入力!D128),入力!D128,"")</f>
        <v>役員就任</v>
      </c>
      <c r="DQ217" s="205"/>
      <c r="DR217" s="205"/>
      <c r="DS217" s="205"/>
      <c r="DT217" s="205"/>
      <c r="DU217" s="205"/>
      <c r="DV217" s="205"/>
      <c r="DW217" s="205"/>
      <c r="DX217" s="205"/>
      <c r="DY217" s="205"/>
      <c r="DZ217" s="205"/>
      <c r="EA217" s="205"/>
      <c r="EB217" s="205"/>
      <c r="EC217" s="205"/>
      <c r="ED217" s="205"/>
      <c r="EE217" s="205"/>
      <c r="EF217" s="205"/>
      <c r="EG217" s="205"/>
      <c r="EH217" s="205"/>
      <c r="EI217" s="205"/>
      <c r="EJ217" s="206"/>
    </row>
    <row r="218" spans="1:140" ht="3.75" customHeight="1">
      <c r="A218" s="115"/>
      <c r="B218" s="116"/>
      <c r="C218" s="116"/>
      <c r="D218" s="116"/>
      <c r="E218" s="117"/>
      <c r="F218" s="107"/>
      <c r="G218" s="107"/>
      <c r="H218" s="107"/>
      <c r="I218" s="186"/>
      <c r="J218" s="186"/>
      <c r="K218" s="186"/>
      <c r="L218" s="186"/>
      <c r="M218" s="132"/>
      <c r="N218" s="133"/>
      <c r="O218" s="110"/>
      <c r="P218" s="107"/>
      <c r="Q218" s="107"/>
      <c r="R218" s="104"/>
      <c r="S218" s="104"/>
      <c r="T218" s="104"/>
      <c r="U218" s="104"/>
      <c r="V218" s="132"/>
      <c r="W218" s="133"/>
      <c r="X218" s="110"/>
      <c r="Y218" s="107"/>
      <c r="Z218" s="107"/>
      <c r="AA218" s="128"/>
      <c r="AB218" s="128"/>
      <c r="AC218" s="128"/>
      <c r="AD218" s="128"/>
      <c r="AE218" s="128"/>
      <c r="AF218" s="128"/>
      <c r="AG218" s="128"/>
      <c r="AH218" s="128"/>
      <c r="AI218" s="128"/>
      <c r="AJ218" s="128"/>
      <c r="AK218" s="128"/>
      <c r="AL218" s="128"/>
      <c r="AM218" s="128"/>
      <c r="AN218" s="128"/>
      <c r="AO218" s="128"/>
      <c r="AP218" s="128"/>
      <c r="AQ218" s="132"/>
      <c r="AR218" s="133"/>
      <c r="AS218" s="110"/>
      <c r="AT218" s="107"/>
      <c r="AU218" s="107"/>
      <c r="AV218" s="128"/>
      <c r="AW218" s="128"/>
      <c r="AX218" s="128"/>
      <c r="AY218" s="128"/>
      <c r="AZ218" s="128"/>
      <c r="BA218" s="128"/>
      <c r="BB218" s="128"/>
      <c r="BC218" s="128"/>
      <c r="BD218" s="128"/>
      <c r="BE218" s="128"/>
      <c r="BF218" s="128"/>
      <c r="BG218" s="128"/>
      <c r="BH218" s="128"/>
      <c r="BI218" s="128"/>
      <c r="BJ218" s="132"/>
      <c r="BK218" s="133"/>
      <c r="BL218" s="110"/>
      <c r="BM218" s="107"/>
      <c r="BN218" s="107"/>
      <c r="BO218" s="128"/>
      <c r="BP218" s="128"/>
      <c r="BQ218" s="128"/>
      <c r="BR218" s="128"/>
      <c r="BS218" s="128"/>
      <c r="BT218" s="128"/>
      <c r="BU218" s="128"/>
      <c r="BV218" s="128"/>
      <c r="BW218" s="128"/>
      <c r="BX218" s="128"/>
      <c r="BY218" s="128"/>
      <c r="BZ218" s="128"/>
      <c r="CA218" s="128"/>
      <c r="CB218" s="128"/>
      <c r="CC218" s="128"/>
      <c r="CD218" s="128"/>
      <c r="CE218" s="132"/>
      <c r="CF218" s="133"/>
      <c r="CG218" s="110"/>
      <c r="CH218" s="107"/>
      <c r="CI218" s="107"/>
      <c r="CJ218" s="128"/>
      <c r="CK218" s="128"/>
      <c r="CL218" s="128"/>
      <c r="CM218" s="128"/>
      <c r="CN218" s="128"/>
      <c r="CO218" s="128"/>
      <c r="CP218" s="128"/>
      <c r="CQ218" s="128"/>
      <c r="CR218" s="128"/>
      <c r="CS218" s="128"/>
      <c r="CT218" s="128"/>
      <c r="CU218" s="128"/>
      <c r="CV218" s="128"/>
      <c r="CW218" s="128"/>
      <c r="CX218" s="128"/>
      <c r="CY218" s="128"/>
      <c r="CZ218" s="132"/>
      <c r="DA218" s="133"/>
      <c r="DB218" s="224"/>
      <c r="DC218" s="225"/>
      <c r="DD218" s="214"/>
      <c r="DE218" s="214"/>
      <c r="DF218" s="214"/>
      <c r="DG218" s="214"/>
      <c r="DH218" s="214"/>
      <c r="DI218" s="214"/>
      <c r="DJ218" s="215"/>
      <c r="DK218" s="110"/>
      <c r="DL218" s="107"/>
      <c r="DM218" s="107"/>
      <c r="DN218" s="95"/>
      <c r="DO218" s="95"/>
      <c r="DP218" s="205"/>
      <c r="DQ218" s="205"/>
      <c r="DR218" s="205"/>
      <c r="DS218" s="205"/>
      <c r="DT218" s="205"/>
      <c r="DU218" s="205"/>
      <c r="DV218" s="205"/>
      <c r="DW218" s="205"/>
      <c r="DX218" s="205"/>
      <c r="DY218" s="205"/>
      <c r="DZ218" s="205"/>
      <c r="EA218" s="205"/>
      <c r="EB218" s="205"/>
      <c r="EC218" s="205"/>
      <c r="ED218" s="205"/>
      <c r="EE218" s="205"/>
      <c r="EF218" s="205"/>
      <c r="EG218" s="205"/>
      <c r="EH218" s="205"/>
      <c r="EI218" s="205"/>
      <c r="EJ218" s="206"/>
    </row>
    <row r="219" spans="1:140" ht="3.75" customHeight="1">
      <c r="A219" s="115"/>
      <c r="B219" s="116"/>
      <c r="C219" s="116"/>
      <c r="D219" s="116"/>
      <c r="E219" s="117"/>
      <c r="F219" s="107"/>
      <c r="G219" s="107"/>
      <c r="H219" s="107"/>
      <c r="I219" s="186"/>
      <c r="J219" s="186"/>
      <c r="K219" s="186"/>
      <c r="L219" s="186"/>
      <c r="M219" s="132"/>
      <c r="N219" s="133"/>
      <c r="O219" s="110"/>
      <c r="P219" s="107"/>
      <c r="Q219" s="107"/>
      <c r="R219" s="104"/>
      <c r="S219" s="104"/>
      <c r="T219" s="104"/>
      <c r="U219" s="104"/>
      <c r="V219" s="132"/>
      <c r="W219" s="133"/>
      <c r="X219" s="110"/>
      <c r="Y219" s="107"/>
      <c r="Z219" s="107"/>
      <c r="AA219" s="128"/>
      <c r="AB219" s="128"/>
      <c r="AC219" s="128"/>
      <c r="AD219" s="128"/>
      <c r="AE219" s="128"/>
      <c r="AF219" s="128"/>
      <c r="AG219" s="128"/>
      <c r="AH219" s="128"/>
      <c r="AI219" s="128"/>
      <c r="AJ219" s="128"/>
      <c r="AK219" s="128"/>
      <c r="AL219" s="128"/>
      <c r="AM219" s="128"/>
      <c r="AN219" s="128"/>
      <c r="AO219" s="128"/>
      <c r="AP219" s="128"/>
      <c r="AQ219" s="132"/>
      <c r="AR219" s="133"/>
      <c r="AS219" s="110"/>
      <c r="AT219" s="107"/>
      <c r="AU219" s="107"/>
      <c r="AV219" s="128"/>
      <c r="AW219" s="128"/>
      <c r="AX219" s="128"/>
      <c r="AY219" s="128"/>
      <c r="AZ219" s="128"/>
      <c r="BA219" s="128"/>
      <c r="BB219" s="128"/>
      <c r="BC219" s="128"/>
      <c r="BD219" s="128"/>
      <c r="BE219" s="128"/>
      <c r="BF219" s="128"/>
      <c r="BG219" s="128"/>
      <c r="BH219" s="128"/>
      <c r="BI219" s="128"/>
      <c r="BJ219" s="132"/>
      <c r="BK219" s="133"/>
      <c r="BL219" s="110"/>
      <c r="BM219" s="107"/>
      <c r="BN219" s="107"/>
      <c r="BO219" s="128"/>
      <c r="BP219" s="128"/>
      <c r="BQ219" s="128"/>
      <c r="BR219" s="128"/>
      <c r="BS219" s="128"/>
      <c r="BT219" s="128"/>
      <c r="BU219" s="128"/>
      <c r="BV219" s="128"/>
      <c r="BW219" s="128"/>
      <c r="BX219" s="128"/>
      <c r="BY219" s="128"/>
      <c r="BZ219" s="128"/>
      <c r="CA219" s="128"/>
      <c r="CB219" s="128"/>
      <c r="CC219" s="128"/>
      <c r="CD219" s="128"/>
      <c r="CE219" s="132"/>
      <c r="CF219" s="133"/>
      <c r="CG219" s="110"/>
      <c r="CH219" s="107"/>
      <c r="CI219" s="107"/>
      <c r="CJ219" s="128"/>
      <c r="CK219" s="128"/>
      <c r="CL219" s="128"/>
      <c r="CM219" s="128"/>
      <c r="CN219" s="128"/>
      <c r="CO219" s="128"/>
      <c r="CP219" s="128"/>
      <c r="CQ219" s="128"/>
      <c r="CR219" s="128"/>
      <c r="CS219" s="128"/>
      <c r="CT219" s="128"/>
      <c r="CU219" s="128"/>
      <c r="CV219" s="128"/>
      <c r="CW219" s="128"/>
      <c r="CX219" s="128"/>
      <c r="CY219" s="128"/>
      <c r="CZ219" s="132"/>
      <c r="DA219" s="133"/>
      <c r="DB219" s="222" t="s">
        <v>67</v>
      </c>
      <c r="DC219" s="223"/>
      <c r="DD219" s="218">
        <f>IF(ISNUMBER(入力!D125),入力!H133,"")</f>
        <v>650</v>
      </c>
      <c r="DE219" s="218"/>
      <c r="DF219" s="218"/>
      <c r="DG219" s="218"/>
      <c r="DH219" s="218"/>
      <c r="DI219" s="218"/>
      <c r="DJ219" s="219"/>
      <c r="DK219" s="110"/>
      <c r="DL219" s="107"/>
      <c r="DM219" s="107"/>
      <c r="DN219" s="95"/>
      <c r="DO219" s="95"/>
      <c r="DP219" s="205"/>
      <c r="DQ219" s="205"/>
      <c r="DR219" s="205"/>
      <c r="DS219" s="205"/>
      <c r="DT219" s="205"/>
      <c r="DU219" s="205"/>
      <c r="DV219" s="205"/>
      <c r="DW219" s="205"/>
      <c r="DX219" s="205"/>
      <c r="DY219" s="205"/>
      <c r="DZ219" s="205"/>
      <c r="EA219" s="205"/>
      <c r="EB219" s="205"/>
      <c r="EC219" s="205"/>
      <c r="ED219" s="205"/>
      <c r="EE219" s="205"/>
      <c r="EF219" s="205"/>
      <c r="EG219" s="205"/>
      <c r="EH219" s="205"/>
      <c r="EI219" s="205"/>
      <c r="EJ219" s="206"/>
    </row>
    <row r="220" spans="1:140" ht="3.75" customHeight="1">
      <c r="A220" s="115"/>
      <c r="B220" s="116"/>
      <c r="C220" s="116"/>
      <c r="D220" s="116"/>
      <c r="E220" s="117"/>
      <c r="F220" s="108"/>
      <c r="G220" s="108"/>
      <c r="H220" s="108"/>
      <c r="I220" s="187"/>
      <c r="J220" s="187"/>
      <c r="K220" s="187"/>
      <c r="L220" s="187"/>
      <c r="M220" s="134"/>
      <c r="N220" s="135"/>
      <c r="O220" s="111"/>
      <c r="P220" s="108"/>
      <c r="Q220" s="108"/>
      <c r="R220" s="105"/>
      <c r="S220" s="105"/>
      <c r="T220" s="105"/>
      <c r="U220" s="105"/>
      <c r="V220" s="134"/>
      <c r="W220" s="135"/>
      <c r="X220" s="111"/>
      <c r="Y220" s="108"/>
      <c r="Z220" s="108"/>
      <c r="AA220" s="129"/>
      <c r="AB220" s="129"/>
      <c r="AC220" s="129"/>
      <c r="AD220" s="129"/>
      <c r="AE220" s="129"/>
      <c r="AF220" s="129"/>
      <c r="AG220" s="129"/>
      <c r="AH220" s="129"/>
      <c r="AI220" s="129"/>
      <c r="AJ220" s="129"/>
      <c r="AK220" s="129"/>
      <c r="AL220" s="129"/>
      <c r="AM220" s="129"/>
      <c r="AN220" s="129"/>
      <c r="AO220" s="129"/>
      <c r="AP220" s="129"/>
      <c r="AQ220" s="134"/>
      <c r="AR220" s="135"/>
      <c r="AS220" s="111"/>
      <c r="AT220" s="108"/>
      <c r="AU220" s="108"/>
      <c r="AV220" s="129"/>
      <c r="AW220" s="129"/>
      <c r="AX220" s="129"/>
      <c r="AY220" s="129"/>
      <c r="AZ220" s="129"/>
      <c r="BA220" s="129"/>
      <c r="BB220" s="129"/>
      <c r="BC220" s="129"/>
      <c r="BD220" s="129"/>
      <c r="BE220" s="129"/>
      <c r="BF220" s="129"/>
      <c r="BG220" s="129"/>
      <c r="BH220" s="129"/>
      <c r="BI220" s="129"/>
      <c r="BJ220" s="134"/>
      <c r="BK220" s="135"/>
      <c r="BL220" s="111"/>
      <c r="BM220" s="108"/>
      <c r="BN220" s="108"/>
      <c r="BO220" s="129"/>
      <c r="BP220" s="129"/>
      <c r="BQ220" s="129"/>
      <c r="BR220" s="129"/>
      <c r="BS220" s="129"/>
      <c r="BT220" s="129"/>
      <c r="BU220" s="129"/>
      <c r="BV220" s="129"/>
      <c r="BW220" s="129"/>
      <c r="BX220" s="129"/>
      <c r="BY220" s="129"/>
      <c r="BZ220" s="129"/>
      <c r="CA220" s="129"/>
      <c r="CB220" s="129"/>
      <c r="CC220" s="129"/>
      <c r="CD220" s="129"/>
      <c r="CE220" s="134"/>
      <c r="CF220" s="135"/>
      <c r="CG220" s="111"/>
      <c r="CH220" s="108"/>
      <c r="CI220" s="108"/>
      <c r="CJ220" s="129"/>
      <c r="CK220" s="129"/>
      <c r="CL220" s="129"/>
      <c r="CM220" s="129"/>
      <c r="CN220" s="129"/>
      <c r="CO220" s="129"/>
      <c r="CP220" s="129"/>
      <c r="CQ220" s="129"/>
      <c r="CR220" s="129"/>
      <c r="CS220" s="129"/>
      <c r="CT220" s="129"/>
      <c r="CU220" s="129"/>
      <c r="CV220" s="129"/>
      <c r="CW220" s="129"/>
      <c r="CX220" s="129"/>
      <c r="CY220" s="129"/>
      <c r="CZ220" s="134"/>
      <c r="DA220" s="135"/>
      <c r="DB220" s="224"/>
      <c r="DC220" s="225"/>
      <c r="DD220" s="220"/>
      <c r="DE220" s="220"/>
      <c r="DF220" s="220"/>
      <c r="DG220" s="220"/>
      <c r="DH220" s="220"/>
      <c r="DI220" s="220"/>
      <c r="DJ220" s="221"/>
      <c r="DK220" s="110"/>
      <c r="DL220" s="107"/>
      <c r="DM220" s="107"/>
      <c r="DN220" s="95" t="str">
        <f>IF(ISNUMBER(入力!D133),5,"")</f>
        <v/>
      </c>
      <c r="DO220" s="95"/>
      <c r="DP220" s="205" t="str">
        <f>IF(ISNUMBER(入力!D133),"健康保険のみ月額変更","")</f>
        <v/>
      </c>
      <c r="DQ220" s="205"/>
      <c r="DR220" s="205"/>
      <c r="DS220" s="205"/>
      <c r="DT220" s="205"/>
      <c r="DU220" s="205"/>
      <c r="DV220" s="205"/>
      <c r="DW220" s="205"/>
      <c r="DX220" s="205"/>
      <c r="DY220" s="205"/>
      <c r="DZ220" s="205"/>
      <c r="EA220" s="205"/>
      <c r="EB220" s="205"/>
      <c r="EC220" s="205"/>
      <c r="ED220" s="205"/>
      <c r="EE220" s="205"/>
      <c r="EF220" s="205"/>
      <c r="EG220" s="205"/>
      <c r="EH220" s="205"/>
      <c r="EI220" s="205"/>
      <c r="EJ220" s="206"/>
    </row>
    <row r="221" spans="1:140" ht="3.75" customHeight="1">
      <c r="A221" s="115"/>
      <c r="B221" s="116"/>
      <c r="C221" s="116"/>
      <c r="D221" s="116"/>
      <c r="E221" s="117"/>
      <c r="F221" s="106"/>
      <c r="G221" s="106"/>
      <c r="H221" s="106"/>
      <c r="I221" s="185">
        <f>IF(ISNUMBER(入力!D120),入力!I124,"")</f>
        <v>43222</v>
      </c>
      <c r="J221" s="185"/>
      <c r="K221" s="185"/>
      <c r="L221" s="185"/>
      <c r="M221" s="130" t="s">
        <v>63</v>
      </c>
      <c r="N221" s="131"/>
      <c r="O221" s="109"/>
      <c r="P221" s="106"/>
      <c r="Q221" s="106"/>
      <c r="R221" s="103">
        <f>IF(ISNUMBER(入力!D124),入力!D124,"")</f>
        <v>30</v>
      </c>
      <c r="S221" s="103"/>
      <c r="T221" s="103"/>
      <c r="U221" s="103"/>
      <c r="V221" s="130" t="s">
        <v>64</v>
      </c>
      <c r="W221" s="131"/>
      <c r="X221" s="109"/>
      <c r="Y221" s="106"/>
      <c r="Z221" s="106"/>
      <c r="AA221" s="127">
        <f>IF(ISNUMBER(入力!D127),入力!D127,"")</f>
        <v>2000000</v>
      </c>
      <c r="AB221" s="127"/>
      <c r="AC221" s="127"/>
      <c r="AD221" s="127"/>
      <c r="AE221" s="127"/>
      <c r="AF221" s="127"/>
      <c r="AG221" s="127"/>
      <c r="AH221" s="127"/>
      <c r="AI221" s="127"/>
      <c r="AJ221" s="127"/>
      <c r="AK221" s="127"/>
      <c r="AL221" s="127"/>
      <c r="AM221" s="127"/>
      <c r="AN221" s="127"/>
      <c r="AO221" s="127"/>
      <c r="AP221" s="127"/>
      <c r="AQ221" s="130" t="s">
        <v>65</v>
      </c>
      <c r="AR221" s="131"/>
      <c r="AS221" s="109"/>
      <c r="AT221" s="106"/>
      <c r="AU221" s="106"/>
      <c r="AV221" s="127">
        <f>IF(ISNUMBER(入力!D140),入力!D140,"")</f>
        <v>50000</v>
      </c>
      <c r="AW221" s="127"/>
      <c r="AX221" s="127"/>
      <c r="AY221" s="127"/>
      <c r="AZ221" s="127"/>
      <c r="BA221" s="127"/>
      <c r="BB221" s="127"/>
      <c r="BC221" s="127"/>
      <c r="BD221" s="127"/>
      <c r="BE221" s="127"/>
      <c r="BF221" s="127"/>
      <c r="BG221" s="127"/>
      <c r="BH221" s="127"/>
      <c r="BI221" s="127"/>
      <c r="BJ221" s="130" t="s">
        <v>65</v>
      </c>
      <c r="BK221" s="131"/>
      <c r="BL221" s="109"/>
      <c r="BM221" s="106"/>
      <c r="BN221" s="106"/>
      <c r="BO221" s="127">
        <f>IF(ISNUMBER(入力!D127),入力!G127,"")</f>
        <v>2050000</v>
      </c>
      <c r="BP221" s="127"/>
      <c r="BQ221" s="127"/>
      <c r="BR221" s="127"/>
      <c r="BS221" s="127"/>
      <c r="BT221" s="127"/>
      <c r="BU221" s="127"/>
      <c r="BV221" s="127"/>
      <c r="BW221" s="127"/>
      <c r="BX221" s="127"/>
      <c r="BY221" s="127"/>
      <c r="BZ221" s="127"/>
      <c r="CA221" s="127"/>
      <c r="CB221" s="127"/>
      <c r="CC221" s="127"/>
      <c r="CD221" s="127"/>
      <c r="CE221" s="130" t="s">
        <v>65</v>
      </c>
      <c r="CF221" s="131"/>
      <c r="CG221" s="109">
        <v>16</v>
      </c>
      <c r="CH221" s="106"/>
      <c r="CI221" s="106"/>
      <c r="CJ221" s="127" t="str">
        <f>IF(ISNUMBER(入力!D137),入力!I129,"")</f>
        <v/>
      </c>
      <c r="CK221" s="127"/>
      <c r="CL221" s="127"/>
      <c r="CM221" s="127"/>
      <c r="CN221" s="127"/>
      <c r="CO221" s="127"/>
      <c r="CP221" s="127"/>
      <c r="CQ221" s="127"/>
      <c r="CR221" s="127"/>
      <c r="CS221" s="127"/>
      <c r="CT221" s="127"/>
      <c r="CU221" s="127"/>
      <c r="CV221" s="127"/>
      <c r="CW221" s="127"/>
      <c r="CX221" s="127"/>
      <c r="CY221" s="127"/>
      <c r="CZ221" s="130" t="s">
        <v>65</v>
      </c>
      <c r="DA221" s="131"/>
      <c r="DB221" s="224"/>
      <c r="DC221" s="225"/>
      <c r="DD221" s="220"/>
      <c r="DE221" s="220"/>
      <c r="DF221" s="220"/>
      <c r="DG221" s="220"/>
      <c r="DH221" s="220"/>
      <c r="DI221" s="220"/>
      <c r="DJ221" s="221"/>
      <c r="DK221" s="110"/>
      <c r="DL221" s="107"/>
      <c r="DM221" s="107"/>
      <c r="DN221" s="95"/>
      <c r="DO221" s="95"/>
      <c r="DP221" s="205"/>
      <c r="DQ221" s="205"/>
      <c r="DR221" s="205"/>
      <c r="DS221" s="205"/>
      <c r="DT221" s="205"/>
      <c r="DU221" s="205"/>
      <c r="DV221" s="205"/>
      <c r="DW221" s="205"/>
      <c r="DX221" s="205"/>
      <c r="DY221" s="205"/>
      <c r="DZ221" s="205"/>
      <c r="EA221" s="205"/>
      <c r="EB221" s="205"/>
      <c r="EC221" s="205"/>
      <c r="ED221" s="205"/>
      <c r="EE221" s="205"/>
      <c r="EF221" s="205"/>
      <c r="EG221" s="205"/>
      <c r="EH221" s="205"/>
      <c r="EI221" s="205"/>
      <c r="EJ221" s="206"/>
    </row>
    <row r="222" spans="1:140" ht="3.75" customHeight="1">
      <c r="A222" s="115"/>
      <c r="B222" s="116"/>
      <c r="C222" s="116"/>
      <c r="D222" s="116"/>
      <c r="E222" s="117"/>
      <c r="F222" s="107"/>
      <c r="G222" s="107"/>
      <c r="H222" s="107"/>
      <c r="I222" s="186"/>
      <c r="J222" s="186"/>
      <c r="K222" s="186"/>
      <c r="L222" s="186"/>
      <c r="M222" s="132"/>
      <c r="N222" s="133"/>
      <c r="O222" s="110"/>
      <c r="P222" s="107"/>
      <c r="Q222" s="107"/>
      <c r="R222" s="104"/>
      <c r="S222" s="104"/>
      <c r="T222" s="104"/>
      <c r="U222" s="104"/>
      <c r="V222" s="132"/>
      <c r="W222" s="133"/>
      <c r="X222" s="110"/>
      <c r="Y222" s="107"/>
      <c r="Z222" s="107"/>
      <c r="AA222" s="128"/>
      <c r="AB222" s="128"/>
      <c r="AC222" s="128"/>
      <c r="AD222" s="128"/>
      <c r="AE222" s="128"/>
      <c r="AF222" s="128"/>
      <c r="AG222" s="128"/>
      <c r="AH222" s="128"/>
      <c r="AI222" s="128"/>
      <c r="AJ222" s="128"/>
      <c r="AK222" s="128"/>
      <c r="AL222" s="128"/>
      <c r="AM222" s="128"/>
      <c r="AN222" s="128"/>
      <c r="AO222" s="128"/>
      <c r="AP222" s="128"/>
      <c r="AQ222" s="132"/>
      <c r="AR222" s="133"/>
      <c r="AS222" s="110"/>
      <c r="AT222" s="107"/>
      <c r="AU222" s="107"/>
      <c r="AV222" s="128"/>
      <c r="AW222" s="128"/>
      <c r="AX222" s="128"/>
      <c r="AY222" s="128"/>
      <c r="AZ222" s="128"/>
      <c r="BA222" s="128"/>
      <c r="BB222" s="128"/>
      <c r="BC222" s="128"/>
      <c r="BD222" s="128"/>
      <c r="BE222" s="128"/>
      <c r="BF222" s="128"/>
      <c r="BG222" s="128"/>
      <c r="BH222" s="128"/>
      <c r="BI222" s="128"/>
      <c r="BJ222" s="132"/>
      <c r="BK222" s="133"/>
      <c r="BL222" s="110"/>
      <c r="BM222" s="107"/>
      <c r="BN222" s="107"/>
      <c r="BO222" s="128"/>
      <c r="BP222" s="128"/>
      <c r="BQ222" s="128"/>
      <c r="BR222" s="128"/>
      <c r="BS222" s="128"/>
      <c r="BT222" s="128"/>
      <c r="BU222" s="128"/>
      <c r="BV222" s="128"/>
      <c r="BW222" s="128"/>
      <c r="BX222" s="128"/>
      <c r="BY222" s="128"/>
      <c r="BZ222" s="128"/>
      <c r="CA222" s="128"/>
      <c r="CB222" s="128"/>
      <c r="CC222" s="128"/>
      <c r="CD222" s="128"/>
      <c r="CE222" s="132"/>
      <c r="CF222" s="133"/>
      <c r="CG222" s="110"/>
      <c r="CH222" s="107"/>
      <c r="CI222" s="107"/>
      <c r="CJ222" s="128"/>
      <c r="CK222" s="128"/>
      <c r="CL222" s="128"/>
      <c r="CM222" s="128"/>
      <c r="CN222" s="128"/>
      <c r="CO222" s="128"/>
      <c r="CP222" s="128"/>
      <c r="CQ222" s="128"/>
      <c r="CR222" s="128"/>
      <c r="CS222" s="128"/>
      <c r="CT222" s="128"/>
      <c r="CU222" s="128"/>
      <c r="CV222" s="128"/>
      <c r="CW222" s="128"/>
      <c r="CX222" s="128"/>
      <c r="CY222" s="128"/>
      <c r="CZ222" s="132"/>
      <c r="DA222" s="133"/>
      <c r="DB222" s="224"/>
      <c r="DC222" s="225"/>
      <c r="DD222" s="220"/>
      <c r="DE222" s="220"/>
      <c r="DF222" s="220"/>
      <c r="DG222" s="220"/>
      <c r="DH222" s="220"/>
      <c r="DI222" s="220"/>
      <c r="DJ222" s="221"/>
      <c r="DK222" s="110"/>
      <c r="DL222" s="107"/>
      <c r="DM222" s="107"/>
      <c r="DN222" s="95"/>
      <c r="DO222" s="95"/>
      <c r="DP222" s="205"/>
      <c r="DQ222" s="205"/>
      <c r="DR222" s="205"/>
      <c r="DS222" s="205"/>
      <c r="DT222" s="205"/>
      <c r="DU222" s="205"/>
      <c r="DV222" s="205"/>
      <c r="DW222" s="205"/>
      <c r="DX222" s="205"/>
      <c r="DY222" s="205"/>
      <c r="DZ222" s="205"/>
      <c r="EA222" s="205"/>
      <c r="EB222" s="205"/>
      <c r="EC222" s="205"/>
      <c r="ED222" s="205"/>
      <c r="EE222" s="205"/>
      <c r="EF222" s="205"/>
      <c r="EG222" s="205"/>
      <c r="EH222" s="205"/>
      <c r="EI222" s="205"/>
      <c r="EJ222" s="206"/>
    </row>
    <row r="223" spans="1:140" ht="3.75" customHeight="1">
      <c r="A223" s="115"/>
      <c r="B223" s="116"/>
      <c r="C223" s="116"/>
      <c r="D223" s="116"/>
      <c r="E223" s="117"/>
      <c r="F223" s="107"/>
      <c r="G223" s="107"/>
      <c r="H223" s="107"/>
      <c r="I223" s="186"/>
      <c r="J223" s="186"/>
      <c r="K223" s="186"/>
      <c r="L223" s="186"/>
      <c r="M223" s="132"/>
      <c r="N223" s="133"/>
      <c r="O223" s="110"/>
      <c r="P223" s="107"/>
      <c r="Q223" s="107"/>
      <c r="R223" s="104"/>
      <c r="S223" s="104"/>
      <c r="T223" s="104"/>
      <c r="U223" s="104"/>
      <c r="V223" s="132"/>
      <c r="W223" s="133"/>
      <c r="X223" s="110"/>
      <c r="Y223" s="107"/>
      <c r="Z223" s="107"/>
      <c r="AA223" s="128"/>
      <c r="AB223" s="128"/>
      <c r="AC223" s="128"/>
      <c r="AD223" s="128"/>
      <c r="AE223" s="128"/>
      <c r="AF223" s="128"/>
      <c r="AG223" s="128"/>
      <c r="AH223" s="128"/>
      <c r="AI223" s="128"/>
      <c r="AJ223" s="128"/>
      <c r="AK223" s="128"/>
      <c r="AL223" s="128"/>
      <c r="AM223" s="128"/>
      <c r="AN223" s="128"/>
      <c r="AO223" s="128"/>
      <c r="AP223" s="128"/>
      <c r="AQ223" s="132"/>
      <c r="AR223" s="133"/>
      <c r="AS223" s="110"/>
      <c r="AT223" s="107"/>
      <c r="AU223" s="107"/>
      <c r="AV223" s="128"/>
      <c r="AW223" s="128"/>
      <c r="AX223" s="128"/>
      <c r="AY223" s="128"/>
      <c r="AZ223" s="128"/>
      <c r="BA223" s="128"/>
      <c r="BB223" s="128"/>
      <c r="BC223" s="128"/>
      <c r="BD223" s="128"/>
      <c r="BE223" s="128"/>
      <c r="BF223" s="128"/>
      <c r="BG223" s="128"/>
      <c r="BH223" s="128"/>
      <c r="BI223" s="128"/>
      <c r="BJ223" s="132"/>
      <c r="BK223" s="133"/>
      <c r="BL223" s="110"/>
      <c r="BM223" s="107"/>
      <c r="BN223" s="107"/>
      <c r="BO223" s="128"/>
      <c r="BP223" s="128"/>
      <c r="BQ223" s="128"/>
      <c r="BR223" s="128"/>
      <c r="BS223" s="128"/>
      <c r="BT223" s="128"/>
      <c r="BU223" s="128"/>
      <c r="BV223" s="128"/>
      <c r="BW223" s="128"/>
      <c r="BX223" s="128"/>
      <c r="BY223" s="128"/>
      <c r="BZ223" s="128"/>
      <c r="CA223" s="128"/>
      <c r="CB223" s="128"/>
      <c r="CC223" s="128"/>
      <c r="CD223" s="128"/>
      <c r="CE223" s="132"/>
      <c r="CF223" s="133"/>
      <c r="CG223" s="110"/>
      <c r="CH223" s="107"/>
      <c r="CI223" s="107"/>
      <c r="CJ223" s="128"/>
      <c r="CK223" s="128"/>
      <c r="CL223" s="128"/>
      <c r="CM223" s="128"/>
      <c r="CN223" s="128"/>
      <c r="CO223" s="128"/>
      <c r="CP223" s="128"/>
      <c r="CQ223" s="128"/>
      <c r="CR223" s="128"/>
      <c r="CS223" s="128"/>
      <c r="CT223" s="128"/>
      <c r="CU223" s="128"/>
      <c r="CV223" s="128"/>
      <c r="CW223" s="128"/>
      <c r="CX223" s="128"/>
      <c r="CY223" s="128"/>
      <c r="CZ223" s="132"/>
      <c r="DA223" s="133"/>
      <c r="DB223" s="224"/>
      <c r="DC223" s="225"/>
      <c r="DD223" s="220"/>
      <c r="DE223" s="220"/>
      <c r="DF223" s="220"/>
      <c r="DG223" s="220"/>
      <c r="DH223" s="220"/>
      <c r="DI223" s="220"/>
      <c r="DJ223" s="221"/>
      <c r="DK223" s="110"/>
      <c r="DL223" s="107"/>
      <c r="DM223" s="107"/>
      <c r="DN223" s="95">
        <f>IF(ISNUMBER(入力!D134),6,"")</f>
        <v>6</v>
      </c>
      <c r="DO223" s="95"/>
      <c r="DP223" s="205" t="str">
        <f>IF(ISNUMBER(入力!D134),"その他","")</f>
        <v>その他</v>
      </c>
      <c r="DQ223" s="205"/>
      <c r="DR223" s="205"/>
      <c r="DS223" s="205"/>
      <c r="DT223" s="205"/>
      <c r="DU223" s="205" t="str">
        <f>IF(ISTEXT(入力!D135),入力!D135,"")</f>
        <v>短時間役員</v>
      </c>
      <c r="DV223" s="205"/>
      <c r="DW223" s="205"/>
      <c r="DX223" s="205"/>
      <c r="DY223" s="205"/>
      <c r="DZ223" s="205"/>
      <c r="EA223" s="205"/>
      <c r="EB223" s="205"/>
      <c r="EC223" s="205"/>
      <c r="ED223" s="205"/>
      <c r="EE223" s="205"/>
      <c r="EF223" s="205"/>
      <c r="EG223" s="205"/>
      <c r="EH223" s="205"/>
      <c r="EI223" s="205"/>
      <c r="EJ223" s="206"/>
    </row>
    <row r="224" spans="1:140" ht="3.75" customHeight="1">
      <c r="A224" s="115"/>
      <c r="B224" s="116"/>
      <c r="C224" s="116"/>
      <c r="D224" s="116"/>
      <c r="E224" s="117"/>
      <c r="F224" s="107"/>
      <c r="G224" s="107"/>
      <c r="H224" s="107"/>
      <c r="I224" s="186"/>
      <c r="J224" s="186"/>
      <c r="K224" s="186"/>
      <c r="L224" s="186"/>
      <c r="M224" s="132"/>
      <c r="N224" s="133"/>
      <c r="O224" s="110"/>
      <c r="P224" s="107"/>
      <c r="Q224" s="107"/>
      <c r="R224" s="104"/>
      <c r="S224" s="104"/>
      <c r="T224" s="104"/>
      <c r="U224" s="104"/>
      <c r="V224" s="132"/>
      <c r="W224" s="133"/>
      <c r="X224" s="110"/>
      <c r="Y224" s="107"/>
      <c r="Z224" s="107"/>
      <c r="AA224" s="128"/>
      <c r="AB224" s="128"/>
      <c r="AC224" s="128"/>
      <c r="AD224" s="128"/>
      <c r="AE224" s="128"/>
      <c r="AF224" s="128"/>
      <c r="AG224" s="128"/>
      <c r="AH224" s="128"/>
      <c r="AI224" s="128"/>
      <c r="AJ224" s="128"/>
      <c r="AK224" s="128"/>
      <c r="AL224" s="128"/>
      <c r="AM224" s="128"/>
      <c r="AN224" s="128"/>
      <c r="AO224" s="128"/>
      <c r="AP224" s="128"/>
      <c r="AQ224" s="132"/>
      <c r="AR224" s="133"/>
      <c r="AS224" s="110"/>
      <c r="AT224" s="107"/>
      <c r="AU224" s="107"/>
      <c r="AV224" s="128"/>
      <c r="AW224" s="128"/>
      <c r="AX224" s="128"/>
      <c r="AY224" s="128"/>
      <c r="AZ224" s="128"/>
      <c r="BA224" s="128"/>
      <c r="BB224" s="128"/>
      <c r="BC224" s="128"/>
      <c r="BD224" s="128"/>
      <c r="BE224" s="128"/>
      <c r="BF224" s="128"/>
      <c r="BG224" s="128"/>
      <c r="BH224" s="128"/>
      <c r="BI224" s="128"/>
      <c r="BJ224" s="132"/>
      <c r="BK224" s="133"/>
      <c r="BL224" s="110"/>
      <c r="BM224" s="107"/>
      <c r="BN224" s="107"/>
      <c r="BO224" s="128"/>
      <c r="BP224" s="128"/>
      <c r="BQ224" s="128"/>
      <c r="BR224" s="128"/>
      <c r="BS224" s="128"/>
      <c r="BT224" s="128"/>
      <c r="BU224" s="128"/>
      <c r="BV224" s="128"/>
      <c r="BW224" s="128"/>
      <c r="BX224" s="128"/>
      <c r="BY224" s="128"/>
      <c r="BZ224" s="128"/>
      <c r="CA224" s="128"/>
      <c r="CB224" s="128"/>
      <c r="CC224" s="128"/>
      <c r="CD224" s="128"/>
      <c r="CE224" s="132"/>
      <c r="CF224" s="133"/>
      <c r="CG224" s="110"/>
      <c r="CH224" s="107"/>
      <c r="CI224" s="107"/>
      <c r="CJ224" s="128"/>
      <c r="CK224" s="128"/>
      <c r="CL224" s="128"/>
      <c r="CM224" s="128"/>
      <c r="CN224" s="128"/>
      <c r="CO224" s="128"/>
      <c r="CP224" s="128"/>
      <c r="CQ224" s="128"/>
      <c r="CR224" s="128"/>
      <c r="CS224" s="128"/>
      <c r="CT224" s="128"/>
      <c r="CU224" s="128"/>
      <c r="CV224" s="128"/>
      <c r="CW224" s="128"/>
      <c r="CX224" s="128"/>
      <c r="CY224" s="128"/>
      <c r="CZ224" s="132"/>
      <c r="DA224" s="133"/>
      <c r="DB224" s="224"/>
      <c r="DC224" s="225"/>
      <c r="DD224" s="214" t="s">
        <v>2</v>
      </c>
      <c r="DE224" s="214"/>
      <c r="DF224" s="214"/>
      <c r="DG224" s="214"/>
      <c r="DH224" s="214"/>
      <c r="DI224" s="214"/>
      <c r="DJ224" s="215"/>
      <c r="DK224" s="110"/>
      <c r="DL224" s="107"/>
      <c r="DM224" s="107"/>
      <c r="DN224" s="95"/>
      <c r="DO224" s="95"/>
      <c r="DP224" s="205"/>
      <c r="DQ224" s="205"/>
      <c r="DR224" s="205"/>
      <c r="DS224" s="205"/>
      <c r="DT224" s="205"/>
      <c r="DU224" s="205"/>
      <c r="DV224" s="205"/>
      <c r="DW224" s="205"/>
      <c r="DX224" s="205"/>
      <c r="DY224" s="205"/>
      <c r="DZ224" s="205"/>
      <c r="EA224" s="205"/>
      <c r="EB224" s="205"/>
      <c r="EC224" s="205"/>
      <c r="ED224" s="205"/>
      <c r="EE224" s="205"/>
      <c r="EF224" s="205"/>
      <c r="EG224" s="205"/>
      <c r="EH224" s="205"/>
      <c r="EI224" s="205"/>
      <c r="EJ224" s="206"/>
    </row>
    <row r="225" spans="1:140" ht="3.75" customHeight="1">
      <c r="A225" s="118"/>
      <c r="B225" s="119"/>
      <c r="C225" s="119"/>
      <c r="D225" s="119"/>
      <c r="E225" s="120"/>
      <c r="F225" s="108"/>
      <c r="G225" s="108"/>
      <c r="H225" s="108"/>
      <c r="I225" s="187"/>
      <c r="J225" s="187"/>
      <c r="K225" s="187"/>
      <c r="L225" s="187"/>
      <c r="M225" s="134"/>
      <c r="N225" s="135"/>
      <c r="O225" s="111"/>
      <c r="P225" s="108"/>
      <c r="Q225" s="108"/>
      <c r="R225" s="105"/>
      <c r="S225" s="105"/>
      <c r="T225" s="105"/>
      <c r="U225" s="105"/>
      <c r="V225" s="134"/>
      <c r="W225" s="135"/>
      <c r="X225" s="111"/>
      <c r="Y225" s="108"/>
      <c r="Z225" s="108"/>
      <c r="AA225" s="129"/>
      <c r="AB225" s="129"/>
      <c r="AC225" s="129"/>
      <c r="AD225" s="129"/>
      <c r="AE225" s="129"/>
      <c r="AF225" s="129"/>
      <c r="AG225" s="129"/>
      <c r="AH225" s="129"/>
      <c r="AI225" s="129"/>
      <c r="AJ225" s="129"/>
      <c r="AK225" s="129"/>
      <c r="AL225" s="129"/>
      <c r="AM225" s="129"/>
      <c r="AN225" s="129"/>
      <c r="AO225" s="129"/>
      <c r="AP225" s="129"/>
      <c r="AQ225" s="134"/>
      <c r="AR225" s="135"/>
      <c r="AS225" s="111"/>
      <c r="AT225" s="108"/>
      <c r="AU225" s="108"/>
      <c r="AV225" s="129"/>
      <c r="AW225" s="129"/>
      <c r="AX225" s="129"/>
      <c r="AY225" s="129"/>
      <c r="AZ225" s="129"/>
      <c r="BA225" s="129"/>
      <c r="BB225" s="129"/>
      <c r="BC225" s="129"/>
      <c r="BD225" s="129"/>
      <c r="BE225" s="129"/>
      <c r="BF225" s="129"/>
      <c r="BG225" s="129"/>
      <c r="BH225" s="129"/>
      <c r="BI225" s="129"/>
      <c r="BJ225" s="134"/>
      <c r="BK225" s="135"/>
      <c r="BL225" s="111"/>
      <c r="BM225" s="108"/>
      <c r="BN225" s="108"/>
      <c r="BO225" s="129"/>
      <c r="BP225" s="129"/>
      <c r="BQ225" s="129"/>
      <c r="BR225" s="129"/>
      <c r="BS225" s="129"/>
      <c r="BT225" s="129"/>
      <c r="BU225" s="129"/>
      <c r="BV225" s="129"/>
      <c r="BW225" s="129"/>
      <c r="BX225" s="129"/>
      <c r="BY225" s="129"/>
      <c r="BZ225" s="129"/>
      <c r="CA225" s="129"/>
      <c r="CB225" s="129"/>
      <c r="CC225" s="129"/>
      <c r="CD225" s="129"/>
      <c r="CE225" s="134"/>
      <c r="CF225" s="135"/>
      <c r="CG225" s="111"/>
      <c r="CH225" s="108"/>
      <c r="CI225" s="108"/>
      <c r="CJ225" s="129"/>
      <c r="CK225" s="129"/>
      <c r="CL225" s="129"/>
      <c r="CM225" s="129"/>
      <c r="CN225" s="129"/>
      <c r="CO225" s="129"/>
      <c r="CP225" s="129"/>
      <c r="CQ225" s="129"/>
      <c r="CR225" s="129"/>
      <c r="CS225" s="129"/>
      <c r="CT225" s="129"/>
      <c r="CU225" s="129"/>
      <c r="CV225" s="129"/>
      <c r="CW225" s="129"/>
      <c r="CX225" s="129"/>
      <c r="CY225" s="129"/>
      <c r="CZ225" s="134"/>
      <c r="DA225" s="135"/>
      <c r="DB225" s="226"/>
      <c r="DC225" s="227"/>
      <c r="DD225" s="216"/>
      <c r="DE225" s="216"/>
      <c r="DF225" s="216"/>
      <c r="DG225" s="216"/>
      <c r="DH225" s="216"/>
      <c r="DI225" s="216"/>
      <c r="DJ225" s="217"/>
      <c r="DK225" s="111"/>
      <c r="DL225" s="108"/>
      <c r="DM225" s="108"/>
      <c r="DN225" s="96"/>
      <c r="DO225" s="96"/>
      <c r="DP225" s="210"/>
      <c r="DQ225" s="210"/>
      <c r="DR225" s="210"/>
      <c r="DS225" s="210"/>
      <c r="DT225" s="210"/>
      <c r="DU225" s="210"/>
      <c r="DV225" s="210"/>
      <c r="DW225" s="210"/>
      <c r="DX225" s="210"/>
      <c r="DY225" s="210"/>
      <c r="DZ225" s="210"/>
      <c r="EA225" s="210"/>
      <c r="EB225" s="210"/>
      <c r="EC225" s="210"/>
      <c r="ED225" s="210"/>
      <c r="EE225" s="210"/>
      <c r="EF225" s="210"/>
      <c r="EG225" s="210"/>
      <c r="EH225" s="210"/>
      <c r="EI225" s="210"/>
      <c r="EJ225" s="211"/>
    </row>
    <row r="228" spans="1:140" ht="3.75" customHeight="1">
      <c r="DA228" s="322" t="s">
        <v>157</v>
      </c>
      <c r="DB228" s="322"/>
      <c r="DC228" s="322"/>
      <c r="DD228" s="322"/>
      <c r="DE228" s="322"/>
      <c r="DF228" s="322"/>
      <c r="DG228" s="322"/>
      <c r="DH228" s="322"/>
      <c r="DI228" s="322"/>
      <c r="DJ228" s="322"/>
      <c r="DK228" s="322"/>
      <c r="DL228" s="322"/>
      <c r="DM228" s="322"/>
      <c r="DN228" s="322"/>
      <c r="DO228" s="322"/>
      <c r="DP228" s="322"/>
      <c r="DQ228" s="322"/>
      <c r="DR228" s="322"/>
      <c r="DS228" s="322"/>
      <c r="DT228" s="322"/>
      <c r="DU228" s="322"/>
      <c r="DV228" s="322"/>
      <c r="DW228" s="322"/>
      <c r="DX228" s="322"/>
      <c r="DY228" s="322"/>
      <c r="DZ228" s="322"/>
      <c r="EA228" s="322"/>
      <c r="EB228" s="322"/>
      <c r="EC228" s="322"/>
      <c r="ED228" s="322"/>
      <c r="EE228" s="322"/>
      <c r="EF228" s="322"/>
      <c r="EG228" s="322"/>
      <c r="EH228" s="322"/>
      <c r="EI228" s="322"/>
    </row>
    <row r="229" spans="1:140" ht="3.75" customHeight="1">
      <c r="DA229" s="322"/>
      <c r="DB229" s="322"/>
      <c r="DC229" s="322"/>
      <c r="DD229" s="322"/>
      <c r="DE229" s="322"/>
      <c r="DF229" s="322"/>
      <c r="DG229" s="322"/>
      <c r="DH229" s="322"/>
      <c r="DI229" s="322"/>
      <c r="DJ229" s="322"/>
      <c r="DK229" s="322"/>
      <c r="DL229" s="322"/>
      <c r="DM229" s="322"/>
      <c r="DN229" s="322"/>
      <c r="DO229" s="322"/>
      <c r="DP229" s="322"/>
      <c r="DQ229" s="322"/>
      <c r="DR229" s="322"/>
      <c r="DS229" s="322"/>
      <c r="DT229" s="322"/>
      <c r="DU229" s="322"/>
      <c r="DV229" s="322"/>
      <c r="DW229" s="322"/>
      <c r="DX229" s="322"/>
      <c r="DY229" s="322"/>
      <c r="DZ229" s="322"/>
      <c r="EA229" s="322"/>
      <c r="EB229" s="322"/>
      <c r="EC229" s="322"/>
      <c r="ED229" s="322"/>
      <c r="EE229" s="322"/>
      <c r="EF229" s="322"/>
      <c r="EG229" s="322"/>
      <c r="EH229" s="322"/>
      <c r="EI229" s="322"/>
    </row>
    <row r="230" spans="1:140" ht="3.75" customHeight="1">
      <c r="DA230" s="322"/>
      <c r="DB230" s="322"/>
      <c r="DC230" s="322"/>
      <c r="DD230" s="322"/>
      <c r="DE230" s="322"/>
      <c r="DF230" s="322"/>
      <c r="DG230" s="322"/>
      <c r="DH230" s="322"/>
      <c r="DI230" s="322"/>
      <c r="DJ230" s="322"/>
      <c r="DK230" s="322"/>
      <c r="DL230" s="322"/>
      <c r="DM230" s="322"/>
      <c r="DN230" s="322"/>
      <c r="DO230" s="322"/>
      <c r="DP230" s="322"/>
      <c r="DQ230" s="322"/>
      <c r="DR230" s="322"/>
      <c r="DS230" s="322"/>
      <c r="DT230" s="322"/>
      <c r="DU230" s="322"/>
      <c r="DV230" s="322"/>
      <c r="DW230" s="322"/>
      <c r="DX230" s="322"/>
      <c r="DY230" s="322"/>
      <c r="DZ230" s="322"/>
      <c r="EA230" s="322"/>
      <c r="EB230" s="322"/>
      <c r="EC230" s="322"/>
      <c r="ED230" s="322"/>
      <c r="EE230" s="322"/>
      <c r="EF230" s="322"/>
      <c r="EG230" s="322"/>
      <c r="EH230" s="322"/>
      <c r="EI230" s="322"/>
    </row>
    <row r="231" spans="1:140" ht="3.75" customHeight="1">
      <c r="DA231" s="322"/>
      <c r="DB231" s="322"/>
      <c r="DC231" s="322"/>
      <c r="DD231" s="322"/>
      <c r="DE231" s="322"/>
      <c r="DF231" s="322"/>
      <c r="DG231" s="322"/>
      <c r="DH231" s="322"/>
      <c r="DI231" s="322"/>
      <c r="DJ231" s="322"/>
      <c r="DK231" s="322"/>
      <c r="DL231" s="322"/>
      <c r="DM231" s="322"/>
      <c r="DN231" s="322"/>
      <c r="DO231" s="322"/>
      <c r="DP231" s="322"/>
      <c r="DQ231" s="322"/>
      <c r="DR231" s="322"/>
      <c r="DS231" s="322"/>
      <c r="DT231" s="322"/>
      <c r="DU231" s="322"/>
      <c r="DV231" s="322"/>
      <c r="DW231" s="322"/>
      <c r="DX231" s="322"/>
      <c r="DY231" s="322"/>
      <c r="DZ231" s="322"/>
      <c r="EA231" s="322"/>
      <c r="EB231" s="322"/>
      <c r="EC231" s="322"/>
      <c r="ED231" s="322"/>
      <c r="EE231" s="322"/>
      <c r="EF231" s="322"/>
      <c r="EG231" s="322"/>
      <c r="EH231" s="322"/>
      <c r="EI231" s="322"/>
    </row>
  </sheetData>
  <sheetProtection password="C01A" sheet="1" objects="1" scenarios="1"/>
  <mergeCells count="584">
    <mergeCell ref="DA228:EI231"/>
    <mergeCell ref="AS221:AU225"/>
    <mergeCell ref="AV221:BI225"/>
    <mergeCell ref="BJ221:BK225"/>
    <mergeCell ref="BL221:BN225"/>
    <mergeCell ref="BO221:CD225"/>
    <mergeCell ref="CE221:CF225"/>
    <mergeCell ref="CG221:CI225"/>
    <mergeCell ref="CJ221:CY225"/>
    <mergeCell ref="CZ221:DA225"/>
    <mergeCell ref="F221:H225"/>
    <mergeCell ref="I221:L225"/>
    <mergeCell ref="M221:N225"/>
    <mergeCell ref="O221:Q225"/>
    <mergeCell ref="R221:U225"/>
    <mergeCell ref="V221:W225"/>
    <mergeCell ref="X221:Z225"/>
    <mergeCell ref="AA221:AP225"/>
    <mergeCell ref="AQ221:AR225"/>
    <mergeCell ref="AS216:AU220"/>
    <mergeCell ref="AV216:BI220"/>
    <mergeCell ref="BJ216:BK220"/>
    <mergeCell ref="BL216:BN220"/>
    <mergeCell ref="BO216:CD220"/>
    <mergeCell ref="CE216:CF220"/>
    <mergeCell ref="CG216:CI220"/>
    <mergeCell ref="CJ216:CY220"/>
    <mergeCell ref="CZ216:DA220"/>
    <mergeCell ref="F216:H220"/>
    <mergeCell ref="I216:L220"/>
    <mergeCell ref="M216:N220"/>
    <mergeCell ref="O216:Q220"/>
    <mergeCell ref="R216:U220"/>
    <mergeCell ref="V216:W220"/>
    <mergeCell ref="X216:Z220"/>
    <mergeCell ref="AA216:AP220"/>
    <mergeCell ref="AQ216:AR220"/>
    <mergeCell ref="CG211:CI215"/>
    <mergeCell ref="CJ211:CY215"/>
    <mergeCell ref="CZ211:DA215"/>
    <mergeCell ref="DB211:DC218"/>
    <mergeCell ref="DD211:DJ216"/>
    <mergeCell ref="DN211:DO213"/>
    <mergeCell ref="DP211:EJ213"/>
    <mergeCell ref="DN214:DO216"/>
    <mergeCell ref="DP214:EJ216"/>
    <mergeCell ref="DD217:DJ218"/>
    <mergeCell ref="DN217:DO219"/>
    <mergeCell ref="DP217:EJ219"/>
    <mergeCell ref="DB219:DC225"/>
    <mergeCell ref="DD219:DJ223"/>
    <mergeCell ref="DN220:DO222"/>
    <mergeCell ref="DP220:EJ222"/>
    <mergeCell ref="DN223:DO225"/>
    <mergeCell ref="DP223:DT225"/>
    <mergeCell ref="DU223:EJ225"/>
    <mergeCell ref="DD224:DJ225"/>
    <mergeCell ref="DK201:EJ204"/>
    <mergeCell ref="DK205:DM225"/>
    <mergeCell ref="DN205:DO207"/>
    <mergeCell ref="DP205:EJ207"/>
    <mergeCell ref="F206:H210"/>
    <mergeCell ref="I206:K210"/>
    <mergeCell ref="L206:U210"/>
    <mergeCell ref="V206:Y210"/>
    <mergeCell ref="Z206:AB210"/>
    <mergeCell ref="AC206:AN210"/>
    <mergeCell ref="AO206:AR210"/>
    <mergeCell ref="AS206:AT210"/>
    <mergeCell ref="AU206:BK210"/>
    <mergeCell ref="BL206:BM210"/>
    <mergeCell ref="BN206:BR210"/>
    <mergeCell ref="BS206:BT210"/>
    <mergeCell ref="BU206:CF210"/>
    <mergeCell ref="CG206:CH210"/>
    <mergeCell ref="CI206:CM210"/>
    <mergeCell ref="CN206:CO210"/>
    <mergeCell ref="CP206:DH210"/>
    <mergeCell ref="DI206:DJ210"/>
    <mergeCell ref="DN208:DO210"/>
    <mergeCell ref="DP208:EJ210"/>
    <mergeCell ref="A201:E225"/>
    <mergeCell ref="F201:H205"/>
    <mergeCell ref="I201:T205"/>
    <mergeCell ref="U201:W205"/>
    <mergeCell ref="X201:BO205"/>
    <mergeCell ref="BP201:BQ205"/>
    <mergeCell ref="BR201:CQ205"/>
    <mergeCell ref="CR201:CS205"/>
    <mergeCell ref="CT201:DJ205"/>
    <mergeCell ref="F211:H215"/>
    <mergeCell ref="I211:L215"/>
    <mergeCell ref="M211:N215"/>
    <mergeCell ref="O211:Q215"/>
    <mergeCell ref="R211:U215"/>
    <mergeCell ref="V211:W215"/>
    <mergeCell ref="X211:Z215"/>
    <mergeCell ref="AA211:AP215"/>
    <mergeCell ref="AQ211:AR215"/>
    <mergeCell ref="AS211:AU215"/>
    <mergeCell ref="AV211:BI215"/>
    <mergeCell ref="BJ211:BK215"/>
    <mergeCell ref="BL211:BN215"/>
    <mergeCell ref="BO211:CD215"/>
    <mergeCell ref="CE211:CF215"/>
    <mergeCell ref="AS193:AU197"/>
    <mergeCell ref="AV193:BI197"/>
    <mergeCell ref="BJ193:BK197"/>
    <mergeCell ref="BL193:BN197"/>
    <mergeCell ref="BO193:CD197"/>
    <mergeCell ref="CE193:CF197"/>
    <mergeCell ref="CG193:CI197"/>
    <mergeCell ref="CJ193:CY197"/>
    <mergeCell ref="CZ193:DA197"/>
    <mergeCell ref="F193:H197"/>
    <mergeCell ref="I193:L197"/>
    <mergeCell ref="M193:N197"/>
    <mergeCell ref="O193:Q197"/>
    <mergeCell ref="R193:U197"/>
    <mergeCell ref="V193:W197"/>
    <mergeCell ref="X193:Z197"/>
    <mergeCell ref="AA193:AP197"/>
    <mergeCell ref="AQ193:AR197"/>
    <mergeCell ref="AS188:AU192"/>
    <mergeCell ref="AV188:BI192"/>
    <mergeCell ref="BJ188:BK192"/>
    <mergeCell ref="BL188:BN192"/>
    <mergeCell ref="BO188:CD192"/>
    <mergeCell ref="CE188:CF192"/>
    <mergeCell ref="CG188:CI192"/>
    <mergeCell ref="CJ188:CY192"/>
    <mergeCell ref="CZ188:DA192"/>
    <mergeCell ref="F188:H192"/>
    <mergeCell ref="I188:L192"/>
    <mergeCell ref="M188:N192"/>
    <mergeCell ref="O188:Q192"/>
    <mergeCell ref="R188:U192"/>
    <mergeCell ref="V188:W192"/>
    <mergeCell ref="X188:Z192"/>
    <mergeCell ref="AA188:AP192"/>
    <mergeCell ref="AQ188:AR192"/>
    <mergeCell ref="CG183:CI187"/>
    <mergeCell ref="CJ183:CY187"/>
    <mergeCell ref="CZ183:DA187"/>
    <mergeCell ref="DB183:DC190"/>
    <mergeCell ref="DD183:DJ188"/>
    <mergeCell ref="DN183:DO185"/>
    <mergeCell ref="DP183:EJ185"/>
    <mergeCell ref="DN186:DO188"/>
    <mergeCell ref="DP186:EJ188"/>
    <mergeCell ref="DD189:DJ190"/>
    <mergeCell ref="DN189:DO191"/>
    <mergeCell ref="DP189:EJ191"/>
    <mergeCell ref="DB191:DC197"/>
    <mergeCell ref="DD191:DJ195"/>
    <mergeCell ref="DN192:DO194"/>
    <mergeCell ref="DP192:EJ194"/>
    <mergeCell ref="DN195:DO197"/>
    <mergeCell ref="DP195:DT197"/>
    <mergeCell ref="DU195:EJ197"/>
    <mergeCell ref="DD196:DJ197"/>
    <mergeCell ref="DK173:EJ176"/>
    <mergeCell ref="DK177:DM197"/>
    <mergeCell ref="DN177:DO179"/>
    <mergeCell ref="DP177:EJ179"/>
    <mergeCell ref="F178:H182"/>
    <mergeCell ref="I178:K182"/>
    <mergeCell ref="L178:U182"/>
    <mergeCell ref="V178:Y182"/>
    <mergeCell ref="Z178:AB182"/>
    <mergeCell ref="AC178:AN182"/>
    <mergeCell ref="AO178:AR182"/>
    <mergeCell ref="AS178:AT182"/>
    <mergeCell ref="AU178:BK182"/>
    <mergeCell ref="BL178:BM182"/>
    <mergeCell ref="BN178:BR182"/>
    <mergeCell ref="BS178:BT182"/>
    <mergeCell ref="BU178:CF182"/>
    <mergeCell ref="CG178:CH182"/>
    <mergeCell ref="CI178:CM182"/>
    <mergeCell ref="CN178:CO182"/>
    <mergeCell ref="CP178:DH182"/>
    <mergeCell ref="DI178:DJ182"/>
    <mergeCell ref="DN180:DO182"/>
    <mergeCell ref="DP180:EJ182"/>
    <mergeCell ref="A173:E197"/>
    <mergeCell ref="F173:H177"/>
    <mergeCell ref="I173:T177"/>
    <mergeCell ref="U173:W177"/>
    <mergeCell ref="X173:BO177"/>
    <mergeCell ref="BP173:BQ177"/>
    <mergeCell ref="BR173:CQ177"/>
    <mergeCell ref="CR173:CS177"/>
    <mergeCell ref="CT173:DJ177"/>
    <mergeCell ref="F183:H187"/>
    <mergeCell ref="I183:L187"/>
    <mergeCell ref="M183:N187"/>
    <mergeCell ref="O183:Q187"/>
    <mergeCell ref="R183:U187"/>
    <mergeCell ref="V183:W187"/>
    <mergeCell ref="X183:Z187"/>
    <mergeCell ref="AA183:AP187"/>
    <mergeCell ref="AQ183:AR187"/>
    <mergeCell ref="AS183:AU187"/>
    <mergeCell ref="AV183:BI187"/>
    <mergeCell ref="BJ183:BK187"/>
    <mergeCell ref="BL183:BN187"/>
    <mergeCell ref="BO183:CD187"/>
    <mergeCell ref="CE183:CF187"/>
    <mergeCell ref="AS165:AU169"/>
    <mergeCell ref="AV165:BI169"/>
    <mergeCell ref="BJ165:BK169"/>
    <mergeCell ref="BL165:BN169"/>
    <mergeCell ref="BO165:CD169"/>
    <mergeCell ref="CE165:CF169"/>
    <mergeCell ref="CG165:CI169"/>
    <mergeCell ref="CJ165:CY169"/>
    <mergeCell ref="CZ165:DA169"/>
    <mergeCell ref="F165:H169"/>
    <mergeCell ref="I165:L169"/>
    <mergeCell ref="M165:N169"/>
    <mergeCell ref="O165:Q169"/>
    <mergeCell ref="R165:U169"/>
    <mergeCell ref="V165:W169"/>
    <mergeCell ref="X165:Z169"/>
    <mergeCell ref="AA165:AP169"/>
    <mergeCell ref="AQ165:AR169"/>
    <mergeCell ref="AS160:AU164"/>
    <mergeCell ref="AV160:BI164"/>
    <mergeCell ref="BJ160:BK164"/>
    <mergeCell ref="BL160:BN164"/>
    <mergeCell ref="BO160:CD164"/>
    <mergeCell ref="CE160:CF164"/>
    <mergeCell ref="CG160:CI164"/>
    <mergeCell ref="CJ160:CY164"/>
    <mergeCell ref="CZ160:DA164"/>
    <mergeCell ref="F160:H164"/>
    <mergeCell ref="I160:L164"/>
    <mergeCell ref="M160:N164"/>
    <mergeCell ref="O160:Q164"/>
    <mergeCell ref="R160:U164"/>
    <mergeCell ref="V160:W164"/>
    <mergeCell ref="X160:Z164"/>
    <mergeCell ref="AA160:AP164"/>
    <mergeCell ref="AQ160:AR164"/>
    <mergeCell ref="CG155:CI159"/>
    <mergeCell ref="CJ155:CY159"/>
    <mergeCell ref="CZ155:DA159"/>
    <mergeCell ref="DB155:DC162"/>
    <mergeCell ref="DD155:DJ160"/>
    <mergeCell ref="DN155:DO157"/>
    <mergeCell ref="DP155:EJ157"/>
    <mergeCell ref="DN158:DO160"/>
    <mergeCell ref="DP158:EJ160"/>
    <mergeCell ref="DD161:DJ162"/>
    <mergeCell ref="DN161:DO163"/>
    <mergeCell ref="DP161:EJ163"/>
    <mergeCell ref="DB163:DC169"/>
    <mergeCell ref="DD163:DJ167"/>
    <mergeCell ref="DN164:DO166"/>
    <mergeCell ref="DP164:EJ166"/>
    <mergeCell ref="DN167:DO169"/>
    <mergeCell ref="DP167:DT169"/>
    <mergeCell ref="DU167:EJ169"/>
    <mergeCell ref="DD168:DJ169"/>
    <mergeCell ref="DK145:EJ148"/>
    <mergeCell ref="DK149:DM169"/>
    <mergeCell ref="DN149:DO151"/>
    <mergeCell ref="DP149:EJ151"/>
    <mergeCell ref="F150:H154"/>
    <mergeCell ref="I150:K154"/>
    <mergeCell ref="L150:U154"/>
    <mergeCell ref="V150:Y154"/>
    <mergeCell ref="Z150:AB154"/>
    <mergeCell ref="AC150:AN154"/>
    <mergeCell ref="AO150:AR154"/>
    <mergeCell ref="AS150:AT154"/>
    <mergeCell ref="AU150:BK154"/>
    <mergeCell ref="BL150:BM154"/>
    <mergeCell ref="BN150:BR154"/>
    <mergeCell ref="BS150:BT154"/>
    <mergeCell ref="BU150:CF154"/>
    <mergeCell ref="CG150:CH154"/>
    <mergeCell ref="CI150:CM154"/>
    <mergeCell ref="CN150:CO154"/>
    <mergeCell ref="CP150:DH154"/>
    <mergeCell ref="DI150:DJ154"/>
    <mergeCell ref="DN152:DO154"/>
    <mergeCell ref="DP152:EJ154"/>
    <mergeCell ref="A145:E169"/>
    <mergeCell ref="F145:H149"/>
    <mergeCell ref="I145:T149"/>
    <mergeCell ref="U145:W149"/>
    <mergeCell ref="X145:BO149"/>
    <mergeCell ref="BP145:BQ149"/>
    <mergeCell ref="BR145:CQ149"/>
    <mergeCell ref="CR145:CS149"/>
    <mergeCell ref="CT145:DJ149"/>
    <mergeCell ref="F155:H159"/>
    <mergeCell ref="I155:L159"/>
    <mergeCell ref="M155:N159"/>
    <mergeCell ref="O155:Q159"/>
    <mergeCell ref="R155:U159"/>
    <mergeCell ref="V155:W159"/>
    <mergeCell ref="X155:Z159"/>
    <mergeCell ref="AA155:AP159"/>
    <mergeCell ref="AQ155:AR159"/>
    <mergeCell ref="AS155:AU159"/>
    <mergeCell ref="AV155:BI159"/>
    <mergeCell ref="BJ155:BK159"/>
    <mergeCell ref="BL155:BN159"/>
    <mergeCell ref="BO155:CD159"/>
    <mergeCell ref="CE155:CF159"/>
    <mergeCell ref="AS137:AU141"/>
    <mergeCell ref="AV137:BI141"/>
    <mergeCell ref="BJ137:BK141"/>
    <mergeCell ref="BL137:BN141"/>
    <mergeCell ref="BO137:CD141"/>
    <mergeCell ref="CE137:CF141"/>
    <mergeCell ref="CG137:CI141"/>
    <mergeCell ref="CJ137:CY141"/>
    <mergeCell ref="CZ137:DA141"/>
    <mergeCell ref="F137:H141"/>
    <mergeCell ref="I137:L141"/>
    <mergeCell ref="M137:N141"/>
    <mergeCell ref="O137:Q141"/>
    <mergeCell ref="R137:U141"/>
    <mergeCell ref="V137:W141"/>
    <mergeCell ref="X137:Z141"/>
    <mergeCell ref="AA137:AP141"/>
    <mergeCell ref="AQ137:AR141"/>
    <mergeCell ref="AS132:AU136"/>
    <mergeCell ref="AV132:BI136"/>
    <mergeCell ref="BJ132:BK136"/>
    <mergeCell ref="BL132:BN136"/>
    <mergeCell ref="BO132:CD136"/>
    <mergeCell ref="CE132:CF136"/>
    <mergeCell ref="CG132:CI136"/>
    <mergeCell ref="CJ132:CY136"/>
    <mergeCell ref="CZ132:DA136"/>
    <mergeCell ref="F132:H136"/>
    <mergeCell ref="I132:L136"/>
    <mergeCell ref="M132:N136"/>
    <mergeCell ref="O132:Q136"/>
    <mergeCell ref="R132:U136"/>
    <mergeCell ref="V132:W136"/>
    <mergeCell ref="X132:Z136"/>
    <mergeCell ref="AA132:AP136"/>
    <mergeCell ref="AQ132:AR136"/>
    <mergeCell ref="CG127:CI131"/>
    <mergeCell ref="CJ127:CY131"/>
    <mergeCell ref="CZ127:DA131"/>
    <mergeCell ref="DB127:DC134"/>
    <mergeCell ref="DD127:DJ132"/>
    <mergeCell ref="DN127:DO129"/>
    <mergeCell ref="DP127:EJ129"/>
    <mergeCell ref="DN130:DO132"/>
    <mergeCell ref="DP130:EJ132"/>
    <mergeCell ref="DD133:DJ134"/>
    <mergeCell ref="DN133:DO135"/>
    <mergeCell ref="DP133:EJ135"/>
    <mergeCell ref="DB135:DC141"/>
    <mergeCell ref="DD135:DJ139"/>
    <mergeCell ref="DN136:DO138"/>
    <mergeCell ref="DP136:EJ138"/>
    <mergeCell ref="DN139:DO141"/>
    <mergeCell ref="DP139:DT141"/>
    <mergeCell ref="DU139:EJ141"/>
    <mergeCell ref="DD140:DJ141"/>
    <mergeCell ref="DK117:EJ120"/>
    <mergeCell ref="DK121:DM141"/>
    <mergeCell ref="DN121:DO123"/>
    <mergeCell ref="DP121:EJ123"/>
    <mergeCell ref="F122:H126"/>
    <mergeCell ref="I122:K126"/>
    <mergeCell ref="L122:U126"/>
    <mergeCell ref="V122:Y126"/>
    <mergeCell ref="Z122:AB126"/>
    <mergeCell ref="AC122:AN126"/>
    <mergeCell ref="AO122:AR126"/>
    <mergeCell ref="AS122:AT126"/>
    <mergeCell ref="AU122:BK126"/>
    <mergeCell ref="BL122:BM126"/>
    <mergeCell ref="BN122:BR126"/>
    <mergeCell ref="BS122:BT126"/>
    <mergeCell ref="BU122:CF126"/>
    <mergeCell ref="CG122:CH126"/>
    <mergeCell ref="CI122:CM126"/>
    <mergeCell ref="CN122:CO126"/>
    <mergeCell ref="CP122:DH126"/>
    <mergeCell ref="DI122:DJ126"/>
    <mergeCell ref="DN124:DO126"/>
    <mergeCell ref="DP124:EJ126"/>
    <mergeCell ref="A117:E141"/>
    <mergeCell ref="F117:H121"/>
    <mergeCell ref="I117:T121"/>
    <mergeCell ref="U117:W121"/>
    <mergeCell ref="X117:BO121"/>
    <mergeCell ref="BP117:BQ121"/>
    <mergeCell ref="BR117:CQ121"/>
    <mergeCell ref="CR117:CS121"/>
    <mergeCell ref="CT117:DJ121"/>
    <mergeCell ref="F127:H131"/>
    <mergeCell ref="I127:L131"/>
    <mergeCell ref="M127:N131"/>
    <mergeCell ref="O127:Q131"/>
    <mergeCell ref="R127:U131"/>
    <mergeCell ref="V127:W131"/>
    <mergeCell ref="X127:Z131"/>
    <mergeCell ref="AA127:AP131"/>
    <mergeCell ref="AQ127:AR131"/>
    <mergeCell ref="AS127:AU131"/>
    <mergeCell ref="AV127:BI131"/>
    <mergeCell ref="BJ127:BK131"/>
    <mergeCell ref="BL127:BN131"/>
    <mergeCell ref="BO127:CD131"/>
    <mergeCell ref="CE127:CF131"/>
    <mergeCell ref="A16:E54"/>
    <mergeCell ref="A10:AB13"/>
    <mergeCell ref="DB21:EJ24"/>
    <mergeCell ref="DB25:EJ53"/>
    <mergeCell ref="F16:P19"/>
    <mergeCell ref="Q16:X19"/>
    <mergeCell ref="F35:P40"/>
    <mergeCell ref="Q35:BR40"/>
    <mergeCell ref="F41:P41"/>
    <mergeCell ref="Q41:BR41"/>
    <mergeCell ref="F42:P47"/>
    <mergeCell ref="Q42:BJ47"/>
    <mergeCell ref="BK42:BR47"/>
    <mergeCell ref="BT51:CX55"/>
    <mergeCell ref="DZ4:EJ13"/>
    <mergeCell ref="O2:BV8"/>
    <mergeCell ref="F21:P25"/>
    <mergeCell ref="Q21:BR23"/>
    <mergeCell ref="Q24:S26"/>
    <mergeCell ref="T24:AF26"/>
    <mergeCell ref="AG24:BR26"/>
    <mergeCell ref="F26:P31"/>
    <mergeCell ref="Q27:BR33"/>
    <mergeCell ref="F32:P34"/>
    <mergeCell ref="EB56:EJ65"/>
    <mergeCell ref="BT56:EA65"/>
    <mergeCell ref="BL81:CF85"/>
    <mergeCell ref="X77:CF80"/>
    <mergeCell ref="CG80:DA82"/>
    <mergeCell ref="CG77:DA79"/>
    <mergeCell ref="CG83:DA85"/>
    <mergeCell ref="DB77:DJ85"/>
    <mergeCell ref="DK69:EJ72"/>
    <mergeCell ref="CR69:DJ72"/>
    <mergeCell ref="F48:P48"/>
    <mergeCell ref="Q48:BR48"/>
    <mergeCell ref="F49:P54"/>
    <mergeCell ref="Q49:BR54"/>
    <mergeCell ref="BW1:CG3"/>
    <mergeCell ref="CH1:CR3"/>
    <mergeCell ref="CS1:DC3"/>
    <mergeCell ref="DD1:DN3"/>
    <mergeCell ref="DO1:DY3"/>
    <mergeCell ref="Q34:BR34"/>
    <mergeCell ref="DZ1:EJ3"/>
    <mergeCell ref="BW4:CG13"/>
    <mergeCell ref="CH4:CR13"/>
    <mergeCell ref="CS4:DC13"/>
    <mergeCell ref="DD4:DN13"/>
    <mergeCell ref="DO4:DY13"/>
    <mergeCell ref="DD112:DJ113"/>
    <mergeCell ref="CZ104:DA108"/>
    <mergeCell ref="CZ109:DA113"/>
    <mergeCell ref="CJ109:CY113"/>
    <mergeCell ref="DD99:DJ104"/>
    <mergeCell ref="DB99:DC106"/>
    <mergeCell ref="DB107:DC113"/>
    <mergeCell ref="DD107:DJ111"/>
    <mergeCell ref="DI94:DJ98"/>
    <mergeCell ref="DD105:DJ106"/>
    <mergeCell ref="CZ99:DA103"/>
    <mergeCell ref="CJ104:CY108"/>
    <mergeCell ref="CJ99:CY103"/>
    <mergeCell ref="CE109:CF113"/>
    <mergeCell ref="CG109:CI113"/>
    <mergeCell ref="CE104:CF108"/>
    <mergeCell ref="CG104:CI108"/>
    <mergeCell ref="DP102:EJ104"/>
    <mergeCell ref="F99:H103"/>
    <mergeCell ref="I99:L103"/>
    <mergeCell ref="M99:N103"/>
    <mergeCell ref="O99:Q103"/>
    <mergeCell ref="R99:U103"/>
    <mergeCell ref="V99:W103"/>
    <mergeCell ref="X99:Z103"/>
    <mergeCell ref="AA99:AP103"/>
    <mergeCell ref="AQ99:AR103"/>
    <mergeCell ref="BL104:BN108"/>
    <mergeCell ref="BO104:CD108"/>
    <mergeCell ref="F109:H113"/>
    <mergeCell ref="I109:L113"/>
    <mergeCell ref="M109:N113"/>
    <mergeCell ref="O109:Q113"/>
    <mergeCell ref="R109:U113"/>
    <mergeCell ref="V109:W113"/>
    <mergeCell ref="X109:Z113"/>
    <mergeCell ref="AA109:AP113"/>
    <mergeCell ref="AQ109:AR113"/>
    <mergeCell ref="AS104:AU108"/>
    <mergeCell ref="AV104:BI108"/>
    <mergeCell ref="BJ104:BK108"/>
    <mergeCell ref="F104:H108"/>
    <mergeCell ref="I104:L108"/>
    <mergeCell ref="M104:N108"/>
    <mergeCell ref="O104:Q108"/>
    <mergeCell ref="R104:U108"/>
    <mergeCell ref="V104:W108"/>
    <mergeCell ref="X104:Z108"/>
    <mergeCell ref="AA104:AP108"/>
    <mergeCell ref="AQ104:AR108"/>
    <mergeCell ref="DN105:DO107"/>
    <mergeCell ref="DP105:EJ107"/>
    <mergeCell ref="DN108:DO110"/>
    <mergeCell ref="DP108:EJ110"/>
    <mergeCell ref="DK93:DM113"/>
    <mergeCell ref="DN111:DO113"/>
    <mergeCell ref="DP111:DT113"/>
    <mergeCell ref="DU111:EJ113"/>
    <mergeCell ref="DN102:DO104"/>
    <mergeCell ref="DK89:EJ92"/>
    <mergeCell ref="DN93:DO95"/>
    <mergeCell ref="DP93:EJ95"/>
    <mergeCell ref="DN96:DO98"/>
    <mergeCell ref="DP96:EJ98"/>
    <mergeCell ref="DN99:DO101"/>
    <mergeCell ref="DP99:EJ101"/>
    <mergeCell ref="DK73:EJ85"/>
    <mergeCell ref="CP94:DH98"/>
    <mergeCell ref="CR89:CS93"/>
    <mergeCell ref="CT89:DJ93"/>
    <mergeCell ref="AS94:AT98"/>
    <mergeCell ref="I94:K98"/>
    <mergeCell ref="AS99:AU103"/>
    <mergeCell ref="AV99:BI103"/>
    <mergeCell ref="BJ99:BK103"/>
    <mergeCell ref="BL99:BN103"/>
    <mergeCell ref="BO99:CD103"/>
    <mergeCell ref="O77:W85"/>
    <mergeCell ref="X81:AR85"/>
    <mergeCell ref="AS81:BK85"/>
    <mergeCell ref="AU94:BK98"/>
    <mergeCell ref="BR89:CQ93"/>
    <mergeCell ref="CN94:CO98"/>
    <mergeCell ref="CI94:CM98"/>
    <mergeCell ref="CG94:CH98"/>
    <mergeCell ref="BU94:CF98"/>
    <mergeCell ref="BS94:BT98"/>
    <mergeCell ref="BL94:BM98"/>
    <mergeCell ref="BN94:BR98"/>
    <mergeCell ref="BP89:BQ93"/>
    <mergeCell ref="CG99:CI103"/>
    <mergeCell ref="X89:BO93"/>
    <mergeCell ref="CE99:CF103"/>
    <mergeCell ref="A69:E85"/>
    <mergeCell ref="Z94:AB98"/>
    <mergeCell ref="V94:Y98"/>
    <mergeCell ref="AO94:AR98"/>
    <mergeCell ref="L94:U98"/>
    <mergeCell ref="AC94:AN98"/>
    <mergeCell ref="F89:H93"/>
    <mergeCell ref="U89:W93"/>
    <mergeCell ref="F94:H98"/>
    <mergeCell ref="A89:E113"/>
    <mergeCell ref="F69:T72"/>
    <mergeCell ref="U69:BO72"/>
    <mergeCell ref="AS109:AU113"/>
    <mergeCell ref="AV109:BI113"/>
    <mergeCell ref="BJ109:BK113"/>
    <mergeCell ref="BL109:BN113"/>
    <mergeCell ref="BO109:CD113"/>
    <mergeCell ref="BP69:CQ72"/>
    <mergeCell ref="F73:AR76"/>
    <mergeCell ref="AS73:BK76"/>
    <mergeCell ref="BL73:CF76"/>
    <mergeCell ref="CG73:DJ76"/>
    <mergeCell ref="F77:N85"/>
    <mergeCell ref="I89:T93"/>
  </mergeCells>
  <phoneticPr fontId="2"/>
  <pageMargins left="0.31496062992125984" right="0.31496062992125984" top="0.35433070866141736" bottom="0.35433070866141736"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J231"/>
  <sheetViews>
    <sheetView showGridLines="0" workbookViewId="0">
      <selection activeCell="Q16" sqref="Q16:X19"/>
    </sheetView>
  </sheetViews>
  <sheetFormatPr defaultColWidth="0.83203125" defaultRowHeight="3.75" customHeight="1"/>
  <cols>
    <col min="1" max="16384" width="0.83203125" style="27"/>
  </cols>
  <sheetData>
    <row r="1" spans="1:140" ht="3.75" customHeight="1">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row>
    <row r="2" spans="1:140" ht="3.75" customHeight="1">
      <c r="O2" s="309" t="s">
        <v>140</v>
      </c>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c r="BS2" s="309"/>
      <c r="BT2" s="309"/>
      <c r="BU2" s="309"/>
      <c r="BV2" s="309"/>
      <c r="BW2" s="309"/>
      <c r="BX2" s="309"/>
      <c r="BY2" s="309"/>
      <c r="BZ2" s="309"/>
      <c r="CA2" s="309"/>
      <c r="CB2" s="309"/>
      <c r="CC2" s="309"/>
      <c r="CD2" s="309"/>
      <c r="CE2" s="309"/>
      <c r="CF2" s="309"/>
      <c r="CG2" s="309"/>
      <c r="CH2" s="309"/>
      <c r="CI2" s="309"/>
      <c r="CJ2" s="309"/>
      <c r="CK2" s="309"/>
      <c r="CL2" s="309"/>
      <c r="CM2" s="309"/>
      <c r="CN2" s="309"/>
      <c r="CO2" s="309"/>
      <c r="CP2" s="309"/>
      <c r="CQ2" s="309"/>
      <c r="CR2" s="309"/>
      <c r="CS2" s="309"/>
      <c r="CT2" s="309"/>
      <c r="CU2" s="309"/>
      <c r="CV2" s="309"/>
      <c r="CW2" s="309"/>
      <c r="CX2" s="309"/>
      <c r="CY2" s="309"/>
      <c r="CZ2" s="309"/>
      <c r="DA2" s="309"/>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40" ht="3.75" customHeight="1">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c r="BO3" s="309"/>
      <c r="BP3" s="309"/>
      <c r="BQ3" s="309"/>
      <c r="BR3" s="309"/>
      <c r="BS3" s="309"/>
      <c r="BT3" s="309"/>
      <c r="BU3" s="309"/>
      <c r="BV3" s="309"/>
      <c r="BW3" s="309"/>
      <c r="BX3" s="309"/>
      <c r="BY3" s="309"/>
      <c r="BZ3" s="309"/>
      <c r="CA3" s="309"/>
      <c r="CB3" s="309"/>
      <c r="CC3" s="309"/>
      <c r="CD3" s="309"/>
      <c r="CE3" s="309"/>
      <c r="CF3" s="309"/>
      <c r="CG3" s="309"/>
      <c r="CH3" s="309"/>
      <c r="CI3" s="309"/>
      <c r="CJ3" s="309"/>
      <c r="CK3" s="309"/>
      <c r="CL3" s="309"/>
      <c r="CM3" s="309"/>
      <c r="CN3" s="309"/>
      <c r="CO3" s="309"/>
      <c r="CP3" s="309"/>
      <c r="CQ3" s="309"/>
      <c r="CR3" s="309"/>
      <c r="CS3" s="309"/>
      <c r="CT3" s="309"/>
      <c r="CU3" s="309"/>
      <c r="CV3" s="309"/>
      <c r="CW3" s="309"/>
      <c r="CX3" s="309"/>
      <c r="CY3" s="309"/>
      <c r="CZ3" s="309"/>
      <c r="DA3" s="309"/>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row>
    <row r="4" spans="1:140" ht="3.75" customHeight="1">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309"/>
      <c r="BS4" s="309"/>
      <c r="BT4" s="309"/>
      <c r="BU4" s="309"/>
      <c r="BV4" s="309"/>
      <c r="BW4" s="309"/>
      <c r="BX4" s="309"/>
      <c r="BY4" s="309"/>
      <c r="BZ4" s="309"/>
      <c r="CA4" s="309"/>
      <c r="CB4" s="309"/>
      <c r="CC4" s="309"/>
      <c r="CD4" s="309"/>
      <c r="CE4" s="309"/>
      <c r="CF4" s="309"/>
      <c r="CG4" s="309"/>
      <c r="CH4" s="309"/>
      <c r="CI4" s="309"/>
      <c r="CJ4" s="309"/>
      <c r="CK4" s="309"/>
      <c r="CL4" s="309"/>
      <c r="CM4" s="309"/>
      <c r="CN4" s="309"/>
      <c r="CO4" s="309"/>
      <c r="CP4" s="309"/>
      <c r="CQ4" s="309"/>
      <c r="CR4" s="309"/>
      <c r="CS4" s="309"/>
      <c r="CT4" s="309"/>
      <c r="CU4" s="309"/>
      <c r="CV4" s="309"/>
      <c r="CW4" s="309"/>
      <c r="CX4" s="309"/>
      <c r="CY4" s="309"/>
      <c r="CZ4" s="309"/>
      <c r="DA4" s="309"/>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row>
    <row r="5" spans="1:140" ht="3.75" customHeight="1">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309"/>
      <c r="CD5" s="309"/>
      <c r="CE5" s="309"/>
      <c r="CF5" s="309"/>
      <c r="CG5" s="309"/>
      <c r="CH5" s="309"/>
      <c r="CI5" s="309"/>
      <c r="CJ5" s="309"/>
      <c r="CK5" s="309"/>
      <c r="CL5" s="309"/>
      <c r="CM5" s="309"/>
      <c r="CN5" s="309"/>
      <c r="CO5" s="309"/>
      <c r="CP5" s="309"/>
      <c r="CQ5" s="309"/>
      <c r="CR5" s="309"/>
      <c r="CS5" s="309"/>
      <c r="CT5" s="309"/>
      <c r="CU5" s="309"/>
      <c r="CV5" s="309"/>
      <c r="CW5" s="309"/>
      <c r="CX5" s="309"/>
      <c r="CY5" s="309"/>
      <c r="CZ5" s="309"/>
      <c r="DA5" s="309"/>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row>
    <row r="6" spans="1:140" ht="3.75" customHeight="1">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c r="BL6" s="309"/>
      <c r="BM6" s="309"/>
      <c r="BN6" s="309"/>
      <c r="BO6" s="309"/>
      <c r="BP6" s="309"/>
      <c r="BQ6" s="309"/>
      <c r="BR6" s="309"/>
      <c r="BS6" s="309"/>
      <c r="BT6" s="309"/>
      <c r="BU6" s="309"/>
      <c r="BV6" s="309"/>
      <c r="BW6" s="309"/>
      <c r="BX6" s="309"/>
      <c r="BY6" s="309"/>
      <c r="BZ6" s="309"/>
      <c r="CA6" s="309"/>
      <c r="CB6" s="309"/>
      <c r="CC6" s="309"/>
      <c r="CD6" s="309"/>
      <c r="CE6" s="309"/>
      <c r="CF6" s="309"/>
      <c r="CG6" s="309"/>
      <c r="CH6" s="309"/>
      <c r="CI6" s="309"/>
      <c r="CJ6" s="309"/>
      <c r="CK6" s="309"/>
      <c r="CL6" s="309"/>
      <c r="CM6" s="309"/>
      <c r="CN6" s="309"/>
      <c r="CO6" s="309"/>
      <c r="CP6" s="309"/>
      <c r="CQ6" s="309"/>
      <c r="CR6" s="309"/>
      <c r="CS6" s="309"/>
      <c r="CT6" s="309"/>
      <c r="CU6" s="309"/>
      <c r="CV6" s="309"/>
      <c r="CW6" s="309"/>
      <c r="CX6" s="309"/>
      <c r="CY6" s="309"/>
      <c r="CZ6" s="309"/>
      <c r="DA6" s="309"/>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row>
    <row r="7" spans="1:140" ht="3.75" customHeight="1">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09"/>
      <c r="CL7" s="309"/>
      <c r="CM7" s="309"/>
      <c r="CN7" s="309"/>
      <c r="CO7" s="309"/>
      <c r="CP7" s="309"/>
      <c r="CQ7" s="309"/>
      <c r="CR7" s="309"/>
      <c r="CS7" s="309"/>
      <c r="CT7" s="309"/>
      <c r="CU7" s="309"/>
      <c r="CV7" s="309"/>
      <c r="CW7" s="309"/>
      <c r="CX7" s="309"/>
      <c r="CY7" s="309"/>
      <c r="CZ7" s="309"/>
      <c r="DA7" s="309"/>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row>
    <row r="8" spans="1:140" ht="3.75" customHeight="1">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c r="BL8" s="309"/>
      <c r="BM8" s="309"/>
      <c r="BN8" s="309"/>
      <c r="BO8" s="309"/>
      <c r="BP8" s="309"/>
      <c r="BQ8" s="309"/>
      <c r="BR8" s="309"/>
      <c r="BS8" s="309"/>
      <c r="BT8" s="309"/>
      <c r="BU8" s="309"/>
      <c r="BV8" s="309"/>
      <c r="BW8" s="309"/>
      <c r="BX8" s="309"/>
      <c r="BY8" s="309"/>
      <c r="BZ8" s="309"/>
      <c r="CA8" s="309"/>
      <c r="CB8" s="309"/>
      <c r="CC8" s="309"/>
      <c r="CD8" s="309"/>
      <c r="CE8" s="309"/>
      <c r="CF8" s="309"/>
      <c r="CG8" s="309"/>
      <c r="CH8" s="309"/>
      <c r="CI8" s="309"/>
      <c r="CJ8" s="309"/>
      <c r="CK8" s="309"/>
      <c r="CL8" s="309"/>
      <c r="CM8" s="309"/>
      <c r="CN8" s="309"/>
      <c r="CO8" s="309"/>
      <c r="CP8" s="309"/>
      <c r="CQ8" s="309"/>
      <c r="CR8" s="309"/>
      <c r="CS8" s="309"/>
      <c r="CT8" s="309"/>
      <c r="CU8" s="309"/>
      <c r="CV8" s="309"/>
      <c r="CW8" s="309"/>
      <c r="CX8" s="309"/>
      <c r="CY8" s="309"/>
      <c r="CZ8" s="309"/>
      <c r="DA8" s="309"/>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row>
    <row r="9" spans="1:140" ht="3.75" customHeight="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row>
    <row r="10" spans="1:140" ht="3.75" customHeight="1">
      <c r="A10" s="286">
        <f ca="1">基本情報登録!C2</f>
        <v>44308</v>
      </c>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14"/>
      <c r="AD10" s="14"/>
      <c r="AE10" s="14"/>
      <c r="AF10" s="14"/>
      <c r="AG10" s="14"/>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row>
    <row r="11" spans="1:140" ht="3.75" customHeight="1">
      <c r="A11" s="286"/>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14"/>
      <c r="AD11" s="14"/>
      <c r="AE11" s="14"/>
      <c r="AF11" s="14"/>
      <c r="AG11" s="14"/>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row>
    <row r="12" spans="1:140" ht="3.75" customHeight="1">
      <c r="A12" s="286"/>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14"/>
      <c r="AD12" s="14"/>
      <c r="AE12" s="14"/>
      <c r="AF12" s="14"/>
      <c r="AG12" s="14"/>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row>
    <row r="13" spans="1:140" ht="3.75" customHeight="1">
      <c r="A13" s="286"/>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14"/>
      <c r="AD13" s="14"/>
      <c r="AE13" s="14"/>
      <c r="AF13" s="14"/>
      <c r="AG13" s="14"/>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row>
    <row r="16" spans="1:140" ht="3.75" customHeight="1">
      <c r="A16" s="277" t="s">
        <v>144</v>
      </c>
      <c r="B16" s="278"/>
      <c r="C16" s="278"/>
      <c r="D16" s="278"/>
      <c r="E16" s="279"/>
      <c r="F16" s="299" t="s">
        <v>50</v>
      </c>
      <c r="G16" s="300"/>
      <c r="H16" s="300"/>
      <c r="I16" s="300"/>
      <c r="J16" s="300"/>
      <c r="K16" s="300"/>
      <c r="L16" s="300"/>
      <c r="M16" s="300"/>
      <c r="N16" s="300"/>
      <c r="O16" s="300"/>
      <c r="P16" s="300"/>
      <c r="Q16" s="303" t="str">
        <f>基本情報登録!C6</f>
        <v>532</v>
      </c>
      <c r="R16" s="304"/>
      <c r="S16" s="304"/>
      <c r="T16" s="304"/>
      <c r="U16" s="304"/>
      <c r="V16" s="304"/>
      <c r="W16" s="304"/>
      <c r="X16" s="304"/>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row>
    <row r="17" spans="1:140" ht="3.75" customHeight="1">
      <c r="A17" s="280"/>
      <c r="B17" s="281"/>
      <c r="C17" s="281"/>
      <c r="D17" s="281"/>
      <c r="E17" s="282"/>
      <c r="F17" s="236"/>
      <c r="G17" s="301"/>
      <c r="H17" s="301"/>
      <c r="I17" s="301"/>
      <c r="J17" s="301"/>
      <c r="K17" s="301"/>
      <c r="L17" s="301"/>
      <c r="M17" s="301"/>
      <c r="N17" s="301"/>
      <c r="O17" s="301"/>
      <c r="P17" s="301"/>
      <c r="Q17" s="305"/>
      <c r="R17" s="305"/>
      <c r="S17" s="305"/>
      <c r="T17" s="305"/>
      <c r="U17" s="305"/>
      <c r="V17" s="305"/>
      <c r="W17" s="305"/>
      <c r="X17" s="30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row>
    <row r="18" spans="1:140" ht="3.75" customHeight="1">
      <c r="A18" s="280"/>
      <c r="B18" s="281"/>
      <c r="C18" s="281"/>
      <c r="D18" s="281"/>
      <c r="E18" s="282"/>
      <c r="F18" s="236"/>
      <c r="G18" s="301"/>
      <c r="H18" s="301"/>
      <c r="I18" s="301"/>
      <c r="J18" s="301"/>
      <c r="K18" s="301"/>
      <c r="L18" s="301"/>
      <c r="M18" s="301"/>
      <c r="N18" s="301"/>
      <c r="O18" s="301"/>
      <c r="P18" s="301"/>
      <c r="Q18" s="305"/>
      <c r="R18" s="305"/>
      <c r="S18" s="305"/>
      <c r="T18" s="305"/>
      <c r="U18" s="305"/>
      <c r="V18" s="305"/>
      <c r="W18" s="305"/>
      <c r="X18" s="30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row>
    <row r="19" spans="1:140" ht="3.75" customHeight="1">
      <c r="A19" s="280"/>
      <c r="B19" s="281"/>
      <c r="C19" s="281"/>
      <c r="D19" s="281"/>
      <c r="E19" s="282"/>
      <c r="F19" s="239"/>
      <c r="G19" s="302"/>
      <c r="H19" s="302"/>
      <c r="I19" s="302"/>
      <c r="J19" s="302"/>
      <c r="K19" s="302"/>
      <c r="L19" s="302"/>
      <c r="M19" s="302"/>
      <c r="N19" s="302"/>
      <c r="O19" s="302"/>
      <c r="P19" s="302"/>
      <c r="Q19" s="306"/>
      <c r="R19" s="306"/>
      <c r="S19" s="306"/>
      <c r="T19" s="306"/>
      <c r="U19" s="306"/>
      <c r="V19" s="306"/>
      <c r="W19" s="306"/>
      <c r="X19" s="306"/>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row>
    <row r="20" spans="1:140" ht="3.75" customHeight="1">
      <c r="A20" s="280"/>
      <c r="B20" s="281"/>
      <c r="C20" s="281"/>
      <c r="D20" s="281"/>
      <c r="E20" s="282"/>
      <c r="F20" s="16"/>
      <c r="G20" s="16"/>
      <c r="H20" s="16"/>
      <c r="I20" s="16"/>
      <c r="J20" s="16"/>
      <c r="K20" s="16"/>
      <c r="L20" s="16"/>
      <c r="M20" s="16"/>
      <c r="N20" s="16"/>
      <c r="O20" s="16"/>
      <c r="P20" s="16"/>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row>
    <row r="21" spans="1:140" ht="3.75" customHeight="1">
      <c r="A21" s="280"/>
      <c r="B21" s="281"/>
      <c r="C21" s="281"/>
      <c r="D21" s="281"/>
      <c r="E21" s="282"/>
      <c r="F21" s="310"/>
      <c r="G21" s="311"/>
      <c r="H21" s="311"/>
      <c r="I21" s="311"/>
      <c r="J21" s="311"/>
      <c r="K21" s="311"/>
      <c r="L21" s="311"/>
      <c r="M21" s="311"/>
      <c r="N21" s="311"/>
      <c r="O21" s="311"/>
      <c r="P21" s="312"/>
      <c r="Q21" s="313"/>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314"/>
      <c r="BQ21" s="314"/>
      <c r="BR21" s="315"/>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row>
    <row r="22" spans="1:140" ht="3.75" customHeight="1">
      <c r="A22" s="280"/>
      <c r="B22" s="281"/>
      <c r="C22" s="281"/>
      <c r="D22" s="281"/>
      <c r="E22" s="282"/>
      <c r="F22" s="228"/>
      <c r="G22" s="229"/>
      <c r="H22" s="229"/>
      <c r="I22" s="229"/>
      <c r="J22" s="229"/>
      <c r="K22" s="229"/>
      <c r="L22" s="229"/>
      <c r="M22" s="229"/>
      <c r="N22" s="229"/>
      <c r="O22" s="229"/>
      <c r="P22" s="230"/>
      <c r="Q22" s="231"/>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3"/>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row>
    <row r="23" spans="1:140" ht="3.75" customHeight="1">
      <c r="A23" s="280"/>
      <c r="B23" s="281"/>
      <c r="C23" s="281"/>
      <c r="D23" s="281"/>
      <c r="E23" s="282"/>
      <c r="F23" s="228"/>
      <c r="G23" s="229"/>
      <c r="H23" s="229"/>
      <c r="I23" s="229"/>
      <c r="J23" s="229"/>
      <c r="K23" s="229"/>
      <c r="L23" s="229"/>
      <c r="M23" s="229"/>
      <c r="N23" s="229"/>
      <c r="O23" s="229"/>
      <c r="P23" s="230"/>
      <c r="Q23" s="231"/>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3"/>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row>
    <row r="24" spans="1:140" ht="3.75" customHeight="1">
      <c r="A24" s="280"/>
      <c r="B24" s="281"/>
      <c r="C24" s="281"/>
      <c r="D24" s="281"/>
      <c r="E24" s="282"/>
      <c r="F24" s="228"/>
      <c r="G24" s="229"/>
      <c r="H24" s="229"/>
      <c r="I24" s="229"/>
      <c r="J24" s="229"/>
      <c r="K24" s="229"/>
      <c r="L24" s="229"/>
      <c r="M24" s="229"/>
      <c r="N24" s="229"/>
      <c r="O24" s="229"/>
      <c r="P24" s="230"/>
      <c r="Q24" s="231" t="s">
        <v>14</v>
      </c>
      <c r="R24" s="232"/>
      <c r="S24" s="232"/>
      <c r="T24" s="316" t="str">
        <f>基本情報登録!C7</f>
        <v>542-0066</v>
      </c>
      <c r="U24" s="317"/>
      <c r="V24" s="317"/>
      <c r="W24" s="317"/>
      <c r="X24" s="317"/>
      <c r="Y24" s="317"/>
      <c r="Z24" s="317"/>
      <c r="AA24" s="317"/>
      <c r="AB24" s="317"/>
      <c r="AC24" s="317"/>
      <c r="AD24" s="317"/>
      <c r="AE24" s="317"/>
      <c r="AF24" s="317"/>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3"/>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row>
    <row r="25" spans="1:140" ht="3.75" customHeight="1">
      <c r="A25" s="280"/>
      <c r="B25" s="281"/>
      <c r="C25" s="281"/>
      <c r="D25" s="281"/>
      <c r="E25" s="282"/>
      <c r="F25" s="228"/>
      <c r="G25" s="229"/>
      <c r="H25" s="229"/>
      <c r="I25" s="229"/>
      <c r="J25" s="229"/>
      <c r="K25" s="229"/>
      <c r="L25" s="229"/>
      <c r="M25" s="229"/>
      <c r="N25" s="229"/>
      <c r="O25" s="229"/>
      <c r="P25" s="230"/>
      <c r="Q25" s="231"/>
      <c r="R25" s="232"/>
      <c r="S25" s="232"/>
      <c r="T25" s="317"/>
      <c r="U25" s="317"/>
      <c r="V25" s="317"/>
      <c r="W25" s="317"/>
      <c r="X25" s="317"/>
      <c r="Y25" s="317"/>
      <c r="Z25" s="317"/>
      <c r="AA25" s="317"/>
      <c r="AB25" s="317"/>
      <c r="AC25" s="317"/>
      <c r="AD25" s="317"/>
      <c r="AE25" s="317"/>
      <c r="AF25" s="317"/>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2"/>
      <c r="BP25" s="232"/>
      <c r="BQ25" s="232"/>
      <c r="BR25" s="23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row>
    <row r="26" spans="1:140" ht="3.75" customHeight="1">
      <c r="A26" s="280"/>
      <c r="B26" s="281"/>
      <c r="C26" s="281"/>
      <c r="D26" s="281"/>
      <c r="E26" s="282"/>
      <c r="F26" s="234" t="s">
        <v>47</v>
      </c>
      <c r="G26" s="235"/>
      <c r="H26" s="235"/>
      <c r="I26" s="235"/>
      <c r="J26" s="235"/>
      <c r="K26" s="235"/>
      <c r="L26" s="235"/>
      <c r="M26" s="235"/>
      <c r="N26" s="235"/>
      <c r="O26" s="235"/>
      <c r="P26" s="236"/>
      <c r="Q26" s="231"/>
      <c r="R26" s="232"/>
      <c r="S26" s="232"/>
      <c r="T26" s="317"/>
      <c r="U26" s="317"/>
      <c r="V26" s="317"/>
      <c r="W26" s="317"/>
      <c r="X26" s="317"/>
      <c r="Y26" s="317"/>
      <c r="Z26" s="317"/>
      <c r="AA26" s="317"/>
      <c r="AB26" s="317"/>
      <c r="AC26" s="317"/>
      <c r="AD26" s="317"/>
      <c r="AE26" s="317"/>
      <c r="AF26" s="317"/>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row>
    <row r="27" spans="1:140" ht="3.75" customHeight="1">
      <c r="A27" s="280"/>
      <c r="B27" s="281"/>
      <c r="C27" s="281"/>
      <c r="D27" s="281"/>
      <c r="E27" s="282"/>
      <c r="F27" s="234"/>
      <c r="G27" s="235"/>
      <c r="H27" s="235"/>
      <c r="I27" s="235"/>
      <c r="J27" s="235"/>
      <c r="K27" s="235"/>
      <c r="L27" s="235"/>
      <c r="M27" s="235"/>
      <c r="N27" s="235"/>
      <c r="O27" s="235"/>
      <c r="P27" s="236"/>
      <c r="Q27" s="318" t="str">
        <f>基本情報登録!C8</f>
        <v>大阪府大阪市中央区瓦屋町2-3-1</v>
      </c>
      <c r="R27" s="319"/>
      <c r="S27" s="319"/>
      <c r="T27" s="319"/>
      <c r="U27" s="319"/>
      <c r="V27" s="319"/>
      <c r="W27" s="319"/>
      <c r="X27" s="319"/>
      <c r="Y27" s="319"/>
      <c r="Z27" s="319"/>
      <c r="AA27" s="319"/>
      <c r="AB27" s="319"/>
      <c r="AC27" s="319"/>
      <c r="AD27" s="319"/>
      <c r="AE27" s="319"/>
      <c r="AF27" s="319"/>
      <c r="AG27" s="319"/>
      <c r="AH27" s="319"/>
      <c r="AI27" s="319"/>
      <c r="AJ27" s="319"/>
      <c r="AK27" s="319"/>
      <c r="AL27" s="319"/>
      <c r="AM27" s="319"/>
      <c r="AN27" s="319"/>
      <c r="AO27" s="319"/>
      <c r="AP27" s="319"/>
      <c r="AQ27" s="319"/>
      <c r="AR27" s="319"/>
      <c r="AS27" s="319"/>
      <c r="AT27" s="319"/>
      <c r="AU27" s="319"/>
      <c r="AV27" s="319"/>
      <c r="AW27" s="319"/>
      <c r="AX27" s="319"/>
      <c r="AY27" s="319"/>
      <c r="AZ27" s="319"/>
      <c r="BA27" s="319"/>
      <c r="BB27" s="319"/>
      <c r="BC27" s="319"/>
      <c r="BD27" s="319"/>
      <c r="BE27" s="319"/>
      <c r="BF27" s="319"/>
      <c r="BG27" s="319"/>
      <c r="BH27" s="319"/>
      <c r="BI27" s="319"/>
      <c r="BJ27" s="319"/>
      <c r="BK27" s="319"/>
      <c r="BL27" s="319"/>
      <c r="BM27" s="319"/>
      <c r="BN27" s="319"/>
      <c r="BO27" s="319"/>
      <c r="BP27" s="319"/>
      <c r="BQ27" s="319"/>
      <c r="BR27" s="320"/>
      <c r="BY27" s="323" t="s">
        <v>141</v>
      </c>
      <c r="BZ27" s="323"/>
      <c r="CA27" s="323"/>
      <c r="CB27" s="323"/>
      <c r="CC27" s="323"/>
      <c r="CD27" s="323"/>
      <c r="CE27" s="323"/>
      <c r="CF27" s="323"/>
      <c r="CG27" s="323"/>
      <c r="CH27" s="323"/>
      <c r="CI27" s="323"/>
      <c r="CJ27" s="323"/>
      <c r="CK27" s="323"/>
      <c r="CL27" s="323"/>
      <c r="CM27" s="323"/>
      <c r="CN27" s="323"/>
      <c r="CO27" s="323"/>
      <c r="CP27" s="323"/>
      <c r="CQ27" s="323"/>
      <c r="CR27" s="323"/>
      <c r="CS27" s="323"/>
      <c r="CT27" s="323"/>
      <c r="CU27" s="323"/>
      <c r="CV27" s="323"/>
      <c r="CW27" s="323"/>
      <c r="CX27" s="323"/>
      <c r="CY27" s="323"/>
      <c r="CZ27" s="323"/>
      <c r="DA27" s="323"/>
      <c r="DB27" s="323"/>
      <c r="DC27" s="323"/>
      <c r="DD27" s="323"/>
      <c r="DE27" s="323"/>
      <c r="DF27" s="323"/>
      <c r="DG27" s="323"/>
      <c r="DH27" s="323"/>
      <c r="DI27" s="323"/>
      <c r="DJ27" s="323"/>
      <c r="DK27" s="323"/>
      <c r="DL27" s="323"/>
      <c r="DM27" s="323"/>
      <c r="DN27" s="323"/>
      <c r="DO27" s="323"/>
      <c r="DP27" s="323"/>
      <c r="DQ27" s="323"/>
      <c r="DR27" s="323"/>
      <c r="DS27" s="323"/>
      <c r="DT27" s="323"/>
      <c r="DU27" s="323"/>
      <c r="DV27" s="323"/>
      <c r="DW27" s="323"/>
      <c r="DX27" s="323"/>
      <c r="DY27" s="323"/>
      <c r="DZ27" s="323"/>
      <c r="EA27" s="323"/>
      <c r="EB27" s="323"/>
      <c r="EC27" s="323"/>
      <c r="ED27" s="323"/>
      <c r="EE27" s="323"/>
      <c r="EF27" s="323"/>
      <c r="EG27" s="23"/>
      <c r="EH27" s="23"/>
      <c r="EI27" s="23"/>
      <c r="EJ27" s="23"/>
    </row>
    <row r="28" spans="1:140" ht="3.75" customHeight="1">
      <c r="A28" s="280"/>
      <c r="B28" s="281"/>
      <c r="C28" s="281"/>
      <c r="D28" s="281"/>
      <c r="E28" s="282"/>
      <c r="F28" s="234"/>
      <c r="G28" s="235"/>
      <c r="H28" s="235"/>
      <c r="I28" s="235"/>
      <c r="J28" s="235"/>
      <c r="K28" s="235"/>
      <c r="L28" s="235"/>
      <c r="M28" s="235"/>
      <c r="N28" s="235"/>
      <c r="O28" s="235"/>
      <c r="P28" s="236"/>
      <c r="Q28" s="321"/>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19"/>
      <c r="AZ28" s="319"/>
      <c r="BA28" s="319"/>
      <c r="BB28" s="319"/>
      <c r="BC28" s="319"/>
      <c r="BD28" s="319"/>
      <c r="BE28" s="319"/>
      <c r="BF28" s="319"/>
      <c r="BG28" s="319"/>
      <c r="BH28" s="319"/>
      <c r="BI28" s="319"/>
      <c r="BJ28" s="319"/>
      <c r="BK28" s="319"/>
      <c r="BL28" s="319"/>
      <c r="BM28" s="319"/>
      <c r="BN28" s="319"/>
      <c r="BO28" s="319"/>
      <c r="BP28" s="319"/>
      <c r="BQ28" s="319"/>
      <c r="BR28" s="320"/>
      <c r="BY28" s="323"/>
      <c r="BZ28" s="323"/>
      <c r="CA28" s="323"/>
      <c r="CB28" s="323"/>
      <c r="CC28" s="323"/>
      <c r="CD28" s="323"/>
      <c r="CE28" s="323"/>
      <c r="CF28" s="323"/>
      <c r="CG28" s="323"/>
      <c r="CH28" s="323"/>
      <c r="CI28" s="323"/>
      <c r="CJ28" s="323"/>
      <c r="CK28" s="323"/>
      <c r="CL28" s="323"/>
      <c r="CM28" s="323"/>
      <c r="CN28" s="323"/>
      <c r="CO28" s="323"/>
      <c r="CP28" s="323"/>
      <c r="CQ28" s="323"/>
      <c r="CR28" s="323"/>
      <c r="CS28" s="323"/>
      <c r="CT28" s="323"/>
      <c r="CU28" s="323"/>
      <c r="CV28" s="323"/>
      <c r="CW28" s="323"/>
      <c r="CX28" s="323"/>
      <c r="CY28" s="323"/>
      <c r="CZ28" s="323"/>
      <c r="DA28" s="323"/>
      <c r="DB28" s="323"/>
      <c r="DC28" s="323"/>
      <c r="DD28" s="323"/>
      <c r="DE28" s="323"/>
      <c r="DF28" s="323"/>
      <c r="DG28" s="323"/>
      <c r="DH28" s="323"/>
      <c r="DI28" s="323"/>
      <c r="DJ28" s="323"/>
      <c r="DK28" s="323"/>
      <c r="DL28" s="323"/>
      <c r="DM28" s="323"/>
      <c r="DN28" s="323"/>
      <c r="DO28" s="323"/>
      <c r="DP28" s="323"/>
      <c r="DQ28" s="323"/>
      <c r="DR28" s="323"/>
      <c r="DS28" s="323"/>
      <c r="DT28" s="323"/>
      <c r="DU28" s="323"/>
      <c r="DV28" s="323"/>
      <c r="DW28" s="323"/>
      <c r="DX28" s="323"/>
      <c r="DY28" s="323"/>
      <c r="DZ28" s="323"/>
      <c r="EA28" s="323"/>
      <c r="EB28" s="323"/>
      <c r="EC28" s="323"/>
      <c r="ED28" s="323"/>
      <c r="EE28" s="323"/>
      <c r="EF28" s="323"/>
      <c r="EG28" s="23"/>
      <c r="EH28" s="23"/>
      <c r="EI28" s="23"/>
      <c r="EJ28" s="23"/>
    </row>
    <row r="29" spans="1:140" ht="3.75" customHeight="1">
      <c r="A29" s="280"/>
      <c r="B29" s="281"/>
      <c r="C29" s="281"/>
      <c r="D29" s="281"/>
      <c r="E29" s="282"/>
      <c r="F29" s="234"/>
      <c r="G29" s="235"/>
      <c r="H29" s="235"/>
      <c r="I29" s="235"/>
      <c r="J29" s="235"/>
      <c r="K29" s="235"/>
      <c r="L29" s="235"/>
      <c r="M29" s="235"/>
      <c r="N29" s="235"/>
      <c r="O29" s="235"/>
      <c r="P29" s="236"/>
      <c r="Q29" s="321"/>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20"/>
      <c r="BY29" s="323"/>
      <c r="BZ29" s="323"/>
      <c r="CA29" s="323"/>
      <c r="CB29" s="323"/>
      <c r="CC29" s="323"/>
      <c r="CD29" s="323"/>
      <c r="CE29" s="323"/>
      <c r="CF29" s="323"/>
      <c r="CG29" s="323"/>
      <c r="CH29" s="323"/>
      <c r="CI29" s="323"/>
      <c r="CJ29" s="323"/>
      <c r="CK29" s="323"/>
      <c r="CL29" s="323"/>
      <c r="CM29" s="323"/>
      <c r="CN29" s="323"/>
      <c r="CO29" s="323"/>
      <c r="CP29" s="323"/>
      <c r="CQ29" s="323"/>
      <c r="CR29" s="323"/>
      <c r="CS29" s="323"/>
      <c r="CT29" s="323"/>
      <c r="CU29" s="323"/>
      <c r="CV29" s="323"/>
      <c r="CW29" s="323"/>
      <c r="CX29" s="323"/>
      <c r="CY29" s="323"/>
      <c r="CZ29" s="323"/>
      <c r="DA29" s="323"/>
      <c r="DB29" s="323"/>
      <c r="DC29" s="323"/>
      <c r="DD29" s="323"/>
      <c r="DE29" s="323"/>
      <c r="DF29" s="323"/>
      <c r="DG29" s="323"/>
      <c r="DH29" s="323"/>
      <c r="DI29" s="323"/>
      <c r="DJ29" s="323"/>
      <c r="DK29" s="323"/>
      <c r="DL29" s="323"/>
      <c r="DM29" s="323"/>
      <c r="DN29" s="323"/>
      <c r="DO29" s="323"/>
      <c r="DP29" s="323"/>
      <c r="DQ29" s="323"/>
      <c r="DR29" s="323"/>
      <c r="DS29" s="323"/>
      <c r="DT29" s="323"/>
      <c r="DU29" s="323"/>
      <c r="DV29" s="323"/>
      <c r="DW29" s="323"/>
      <c r="DX29" s="323"/>
      <c r="DY29" s="323"/>
      <c r="DZ29" s="323"/>
      <c r="EA29" s="323"/>
      <c r="EB29" s="323"/>
      <c r="EC29" s="323"/>
      <c r="ED29" s="323"/>
      <c r="EE29" s="323"/>
      <c r="EF29" s="323"/>
      <c r="EG29" s="23"/>
      <c r="EH29" s="23"/>
      <c r="EI29" s="23"/>
      <c r="EJ29" s="23"/>
    </row>
    <row r="30" spans="1:140" ht="3.75" customHeight="1">
      <c r="A30" s="280"/>
      <c r="B30" s="281"/>
      <c r="C30" s="281"/>
      <c r="D30" s="281"/>
      <c r="E30" s="282"/>
      <c r="F30" s="234"/>
      <c r="G30" s="235"/>
      <c r="H30" s="235"/>
      <c r="I30" s="235"/>
      <c r="J30" s="235"/>
      <c r="K30" s="235"/>
      <c r="L30" s="235"/>
      <c r="M30" s="235"/>
      <c r="N30" s="235"/>
      <c r="O30" s="235"/>
      <c r="P30" s="236"/>
      <c r="Q30" s="321"/>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319"/>
      <c r="BC30" s="319"/>
      <c r="BD30" s="319"/>
      <c r="BE30" s="319"/>
      <c r="BF30" s="319"/>
      <c r="BG30" s="319"/>
      <c r="BH30" s="319"/>
      <c r="BI30" s="319"/>
      <c r="BJ30" s="319"/>
      <c r="BK30" s="319"/>
      <c r="BL30" s="319"/>
      <c r="BM30" s="319"/>
      <c r="BN30" s="319"/>
      <c r="BO30" s="319"/>
      <c r="BP30" s="319"/>
      <c r="BQ30" s="319"/>
      <c r="BR30" s="320"/>
      <c r="BY30" s="323"/>
      <c r="BZ30" s="323"/>
      <c r="CA30" s="323"/>
      <c r="CB30" s="323"/>
      <c r="CC30" s="323"/>
      <c r="CD30" s="323"/>
      <c r="CE30" s="323"/>
      <c r="CF30" s="323"/>
      <c r="CG30" s="323"/>
      <c r="CH30" s="323"/>
      <c r="CI30" s="323"/>
      <c r="CJ30" s="323"/>
      <c r="CK30" s="323"/>
      <c r="CL30" s="323"/>
      <c r="CM30" s="323"/>
      <c r="CN30" s="323"/>
      <c r="CO30" s="323"/>
      <c r="CP30" s="323"/>
      <c r="CQ30" s="323"/>
      <c r="CR30" s="323"/>
      <c r="CS30" s="323"/>
      <c r="CT30" s="323"/>
      <c r="CU30" s="323"/>
      <c r="CV30" s="323"/>
      <c r="CW30" s="323"/>
      <c r="CX30" s="323"/>
      <c r="CY30" s="323"/>
      <c r="CZ30" s="323"/>
      <c r="DA30" s="323"/>
      <c r="DB30" s="323"/>
      <c r="DC30" s="323"/>
      <c r="DD30" s="323"/>
      <c r="DE30" s="323"/>
      <c r="DF30" s="323"/>
      <c r="DG30" s="323"/>
      <c r="DH30" s="323"/>
      <c r="DI30" s="323"/>
      <c r="DJ30" s="323"/>
      <c r="DK30" s="323"/>
      <c r="DL30" s="323"/>
      <c r="DM30" s="323"/>
      <c r="DN30" s="323"/>
      <c r="DO30" s="323"/>
      <c r="DP30" s="323"/>
      <c r="DQ30" s="323"/>
      <c r="DR30" s="323"/>
      <c r="DS30" s="323"/>
      <c r="DT30" s="323"/>
      <c r="DU30" s="323"/>
      <c r="DV30" s="323"/>
      <c r="DW30" s="323"/>
      <c r="DX30" s="323"/>
      <c r="DY30" s="323"/>
      <c r="DZ30" s="323"/>
      <c r="EA30" s="323"/>
      <c r="EB30" s="323"/>
      <c r="EC30" s="323"/>
      <c r="ED30" s="323"/>
      <c r="EE30" s="323"/>
      <c r="EF30" s="323"/>
      <c r="EG30" s="23"/>
      <c r="EH30" s="23"/>
      <c r="EI30" s="23"/>
      <c r="EJ30" s="23"/>
    </row>
    <row r="31" spans="1:140" ht="3.75" customHeight="1">
      <c r="A31" s="280"/>
      <c r="B31" s="281"/>
      <c r="C31" s="281"/>
      <c r="D31" s="281"/>
      <c r="E31" s="282"/>
      <c r="F31" s="234"/>
      <c r="G31" s="235"/>
      <c r="H31" s="235"/>
      <c r="I31" s="235"/>
      <c r="J31" s="235"/>
      <c r="K31" s="235"/>
      <c r="L31" s="235"/>
      <c r="M31" s="235"/>
      <c r="N31" s="235"/>
      <c r="O31" s="235"/>
      <c r="P31" s="236"/>
      <c r="Q31" s="321"/>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20"/>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row>
    <row r="32" spans="1:140" ht="3.75" customHeight="1">
      <c r="A32" s="280"/>
      <c r="B32" s="281"/>
      <c r="C32" s="281"/>
      <c r="D32" s="281"/>
      <c r="E32" s="282"/>
      <c r="F32" s="228"/>
      <c r="G32" s="229"/>
      <c r="H32" s="229"/>
      <c r="I32" s="229"/>
      <c r="J32" s="229"/>
      <c r="K32" s="229"/>
      <c r="L32" s="229"/>
      <c r="M32" s="229"/>
      <c r="N32" s="229"/>
      <c r="O32" s="229"/>
      <c r="P32" s="230"/>
      <c r="Q32" s="321"/>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20"/>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row>
    <row r="33" spans="1:140" ht="3.75" customHeight="1">
      <c r="A33" s="280"/>
      <c r="B33" s="281"/>
      <c r="C33" s="281"/>
      <c r="D33" s="281"/>
      <c r="E33" s="282"/>
      <c r="F33" s="228"/>
      <c r="G33" s="229"/>
      <c r="H33" s="229"/>
      <c r="I33" s="229"/>
      <c r="J33" s="229"/>
      <c r="K33" s="229"/>
      <c r="L33" s="229"/>
      <c r="M33" s="229"/>
      <c r="N33" s="229"/>
      <c r="O33" s="229"/>
      <c r="P33" s="230"/>
      <c r="Q33" s="321"/>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20"/>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row>
    <row r="34" spans="1:140" ht="3.75" customHeight="1">
      <c r="A34" s="280"/>
      <c r="B34" s="281"/>
      <c r="C34" s="281"/>
      <c r="D34" s="281"/>
      <c r="E34" s="282"/>
      <c r="F34" s="228"/>
      <c r="G34" s="229"/>
      <c r="H34" s="229"/>
      <c r="I34" s="229"/>
      <c r="J34" s="229"/>
      <c r="K34" s="229"/>
      <c r="L34" s="229"/>
      <c r="M34" s="229"/>
      <c r="N34" s="229"/>
      <c r="O34" s="229"/>
      <c r="P34" s="230"/>
      <c r="Q34" s="231"/>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row>
    <row r="35" spans="1:140" ht="3.75" customHeight="1">
      <c r="A35" s="280"/>
      <c r="B35" s="281"/>
      <c r="C35" s="281"/>
      <c r="D35" s="281"/>
      <c r="E35" s="282"/>
      <c r="F35" s="234" t="s">
        <v>48</v>
      </c>
      <c r="G35" s="235"/>
      <c r="H35" s="235"/>
      <c r="I35" s="235"/>
      <c r="J35" s="235"/>
      <c r="K35" s="235"/>
      <c r="L35" s="235"/>
      <c r="M35" s="235"/>
      <c r="N35" s="235"/>
      <c r="O35" s="235"/>
      <c r="P35" s="236"/>
      <c r="Q35" s="240" t="str">
        <f>基本情報登録!C9</f>
        <v>大阪自動車整備健康保険組合</v>
      </c>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2"/>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row>
    <row r="36" spans="1:140" ht="3.75" customHeight="1">
      <c r="A36" s="280"/>
      <c r="B36" s="281"/>
      <c r="C36" s="281"/>
      <c r="D36" s="281"/>
      <c r="E36" s="282"/>
      <c r="F36" s="234"/>
      <c r="G36" s="235"/>
      <c r="H36" s="235"/>
      <c r="I36" s="235"/>
      <c r="J36" s="235"/>
      <c r="K36" s="235"/>
      <c r="L36" s="235"/>
      <c r="M36" s="235"/>
      <c r="N36" s="235"/>
      <c r="O36" s="235"/>
      <c r="P36" s="236"/>
      <c r="Q36" s="243"/>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2"/>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row>
    <row r="37" spans="1:140" ht="3.75" customHeight="1">
      <c r="A37" s="280"/>
      <c r="B37" s="281"/>
      <c r="C37" s="281"/>
      <c r="D37" s="281"/>
      <c r="E37" s="282"/>
      <c r="F37" s="234"/>
      <c r="G37" s="235"/>
      <c r="H37" s="235"/>
      <c r="I37" s="235"/>
      <c r="J37" s="235"/>
      <c r="K37" s="235"/>
      <c r="L37" s="235"/>
      <c r="M37" s="235"/>
      <c r="N37" s="235"/>
      <c r="O37" s="235"/>
      <c r="P37" s="236"/>
      <c r="Q37" s="243"/>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2"/>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row>
    <row r="38" spans="1:140" ht="3.75" customHeight="1">
      <c r="A38" s="280"/>
      <c r="B38" s="281"/>
      <c r="C38" s="281"/>
      <c r="D38" s="281"/>
      <c r="E38" s="282"/>
      <c r="F38" s="234"/>
      <c r="G38" s="235"/>
      <c r="H38" s="235"/>
      <c r="I38" s="235"/>
      <c r="J38" s="235"/>
      <c r="K38" s="235"/>
      <c r="L38" s="235"/>
      <c r="M38" s="235"/>
      <c r="N38" s="235"/>
      <c r="O38" s="235"/>
      <c r="P38" s="236"/>
      <c r="Q38" s="243"/>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2"/>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row>
    <row r="39" spans="1:140" ht="3.75" customHeight="1">
      <c r="A39" s="280"/>
      <c r="B39" s="281"/>
      <c r="C39" s="281"/>
      <c r="D39" s="281"/>
      <c r="E39" s="282"/>
      <c r="F39" s="234"/>
      <c r="G39" s="235"/>
      <c r="H39" s="235"/>
      <c r="I39" s="235"/>
      <c r="J39" s="235"/>
      <c r="K39" s="235"/>
      <c r="L39" s="235"/>
      <c r="M39" s="235"/>
      <c r="N39" s="235"/>
      <c r="O39" s="235"/>
      <c r="P39" s="236"/>
      <c r="Q39" s="243"/>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2"/>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row>
    <row r="40" spans="1:140" ht="3.75" customHeight="1">
      <c r="A40" s="280"/>
      <c r="B40" s="281"/>
      <c r="C40" s="281"/>
      <c r="D40" s="281"/>
      <c r="E40" s="282"/>
      <c r="F40" s="234"/>
      <c r="G40" s="235"/>
      <c r="H40" s="235"/>
      <c r="I40" s="235"/>
      <c r="J40" s="235"/>
      <c r="K40" s="235"/>
      <c r="L40" s="235"/>
      <c r="M40" s="235"/>
      <c r="N40" s="235"/>
      <c r="O40" s="235"/>
      <c r="P40" s="236"/>
      <c r="Q40" s="243"/>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2"/>
      <c r="BY40" s="324" t="s">
        <v>54</v>
      </c>
      <c r="BZ40" s="324"/>
      <c r="CA40" s="324"/>
      <c r="CB40" s="324"/>
      <c r="CC40" s="324"/>
      <c r="CD40" s="324"/>
      <c r="CE40" s="324"/>
      <c r="CF40" s="324"/>
      <c r="CG40" s="324"/>
      <c r="CH40" s="324"/>
      <c r="CI40" s="324"/>
      <c r="CJ40" s="324"/>
      <c r="CK40" s="324"/>
      <c r="CL40" s="324"/>
      <c r="CM40" s="324"/>
      <c r="CN40" s="324"/>
      <c r="CO40" s="324"/>
      <c r="CP40" s="324"/>
      <c r="CQ40" s="324"/>
      <c r="CR40" s="324"/>
      <c r="CS40" s="324"/>
      <c r="CT40" s="324"/>
      <c r="CU40" s="324"/>
      <c r="CV40" s="324"/>
      <c r="CW40" s="324"/>
      <c r="CX40" s="324"/>
      <c r="CY40" s="324"/>
      <c r="CZ40" s="324"/>
      <c r="DA40" s="324"/>
      <c r="DB40" s="324"/>
      <c r="DC40" s="324"/>
      <c r="DD40" s="324"/>
      <c r="DE40" s="324"/>
      <c r="DF40" s="324"/>
      <c r="DG40" s="324"/>
      <c r="DH40" s="324"/>
      <c r="DI40" s="324"/>
      <c r="DJ40" s="324"/>
      <c r="DK40" s="324"/>
      <c r="DL40" s="324"/>
      <c r="DM40" s="324"/>
      <c r="DN40" s="324"/>
      <c r="DO40" s="324"/>
      <c r="DP40" s="324"/>
      <c r="DQ40" s="324"/>
      <c r="DR40" s="324"/>
      <c r="DS40" s="324"/>
      <c r="DT40" s="324"/>
      <c r="DU40" s="324"/>
      <c r="DV40" s="324"/>
      <c r="DW40" s="324"/>
      <c r="DX40" s="324"/>
      <c r="DY40" s="324"/>
      <c r="DZ40" s="324"/>
      <c r="EA40" s="324"/>
      <c r="EB40" s="324"/>
      <c r="EC40" s="324"/>
      <c r="ED40" s="23"/>
      <c r="EE40" s="23"/>
      <c r="EF40" s="23"/>
      <c r="EG40" s="23"/>
      <c r="EH40" s="23"/>
      <c r="EI40" s="23"/>
      <c r="EJ40" s="23"/>
    </row>
    <row r="41" spans="1:140" ht="3.75" customHeight="1">
      <c r="A41" s="280"/>
      <c r="B41" s="281"/>
      <c r="C41" s="281"/>
      <c r="D41" s="281"/>
      <c r="E41" s="282"/>
      <c r="F41" s="228"/>
      <c r="G41" s="229"/>
      <c r="H41" s="229"/>
      <c r="I41" s="229"/>
      <c r="J41" s="229"/>
      <c r="K41" s="229"/>
      <c r="L41" s="229"/>
      <c r="M41" s="229"/>
      <c r="N41" s="229"/>
      <c r="O41" s="229"/>
      <c r="P41" s="230"/>
      <c r="Q41" s="231"/>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3"/>
      <c r="BY41" s="324"/>
      <c r="BZ41" s="324"/>
      <c r="CA41" s="324"/>
      <c r="CB41" s="324"/>
      <c r="CC41" s="324"/>
      <c r="CD41" s="324"/>
      <c r="CE41" s="324"/>
      <c r="CF41" s="324"/>
      <c r="CG41" s="324"/>
      <c r="CH41" s="324"/>
      <c r="CI41" s="324"/>
      <c r="CJ41" s="324"/>
      <c r="CK41" s="324"/>
      <c r="CL41" s="324"/>
      <c r="CM41" s="324"/>
      <c r="CN41" s="324"/>
      <c r="CO41" s="324"/>
      <c r="CP41" s="324"/>
      <c r="CQ41" s="324"/>
      <c r="CR41" s="324"/>
      <c r="CS41" s="324"/>
      <c r="CT41" s="324"/>
      <c r="CU41" s="324"/>
      <c r="CV41" s="324"/>
      <c r="CW41" s="324"/>
      <c r="CX41" s="324"/>
      <c r="CY41" s="324"/>
      <c r="CZ41" s="324"/>
      <c r="DA41" s="324"/>
      <c r="DB41" s="324"/>
      <c r="DC41" s="324"/>
      <c r="DD41" s="324"/>
      <c r="DE41" s="324"/>
      <c r="DF41" s="324"/>
      <c r="DG41" s="324"/>
      <c r="DH41" s="324"/>
      <c r="DI41" s="324"/>
      <c r="DJ41" s="324"/>
      <c r="DK41" s="324"/>
      <c r="DL41" s="324"/>
      <c r="DM41" s="324"/>
      <c r="DN41" s="324"/>
      <c r="DO41" s="324"/>
      <c r="DP41" s="324"/>
      <c r="DQ41" s="324"/>
      <c r="DR41" s="324"/>
      <c r="DS41" s="324"/>
      <c r="DT41" s="324"/>
      <c r="DU41" s="324"/>
      <c r="DV41" s="324"/>
      <c r="DW41" s="324"/>
      <c r="DX41" s="324"/>
      <c r="DY41" s="324"/>
      <c r="DZ41" s="324"/>
      <c r="EA41" s="324"/>
      <c r="EB41" s="324"/>
      <c r="EC41" s="324"/>
      <c r="ED41" s="23"/>
      <c r="EE41" s="23"/>
      <c r="EF41" s="23"/>
      <c r="EG41" s="23"/>
      <c r="EH41" s="23"/>
      <c r="EI41" s="23"/>
      <c r="EJ41" s="23"/>
    </row>
    <row r="42" spans="1:140" ht="3.75" customHeight="1">
      <c r="A42" s="280"/>
      <c r="B42" s="281"/>
      <c r="C42" s="281"/>
      <c r="D42" s="281"/>
      <c r="E42" s="282"/>
      <c r="F42" s="234" t="s">
        <v>49</v>
      </c>
      <c r="G42" s="235"/>
      <c r="H42" s="235"/>
      <c r="I42" s="235"/>
      <c r="J42" s="235"/>
      <c r="K42" s="235"/>
      <c r="L42" s="235"/>
      <c r="M42" s="235"/>
      <c r="N42" s="235"/>
      <c r="O42" s="235"/>
      <c r="P42" s="236"/>
      <c r="Q42" s="240" t="str">
        <f>基本情報登録!C10</f>
        <v>理事長　健保　太郎</v>
      </c>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307" t="s">
        <v>43</v>
      </c>
      <c r="BL42" s="307"/>
      <c r="BM42" s="307"/>
      <c r="BN42" s="307"/>
      <c r="BO42" s="307"/>
      <c r="BP42" s="307"/>
      <c r="BQ42" s="307"/>
      <c r="BR42" s="308"/>
      <c r="BY42" s="324"/>
      <c r="BZ42" s="324"/>
      <c r="CA42" s="324"/>
      <c r="CB42" s="324"/>
      <c r="CC42" s="324"/>
      <c r="CD42" s="324"/>
      <c r="CE42" s="324"/>
      <c r="CF42" s="324"/>
      <c r="CG42" s="324"/>
      <c r="CH42" s="324"/>
      <c r="CI42" s="324"/>
      <c r="CJ42" s="324"/>
      <c r="CK42" s="324"/>
      <c r="CL42" s="324"/>
      <c r="CM42" s="324"/>
      <c r="CN42" s="324"/>
      <c r="CO42" s="324"/>
      <c r="CP42" s="324"/>
      <c r="CQ42" s="324"/>
      <c r="CR42" s="324"/>
      <c r="CS42" s="324"/>
      <c r="CT42" s="324"/>
      <c r="CU42" s="324"/>
      <c r="CV42" s="324"/>
      <c r="CW42" s="324"/>
      <c r="CX42" s="324"/>
      <c r="CY42" s="324"/>
      <c r="CZ42" s="324"/>
      <c r="DA42" s="324"/>
      <c r="DB42" s="324"/>
      <c r="DC42" s="324"/>
      <c r="DD42" s="324"/>
      <c r="DE42" s="324"/>
      <c r="DF42" s="324"/>
      <c r="DG42" s="324"/>
      <c r="DH42" s="324"/>
      <c r="DI42" s="324"/>
      <c r="DJ42" s="324"/>
      <c r="DK42" s="324"/>
      <c r="DL42" s="324"/>
      <c r="DM42" s="324"/>
      <c r="DN42" s="324"/>
      <c r="DO42" s="324"/>
      <c r="DP42" s="324"/>
      <c r="DQ42" s="324"/>
      <c r="DR42" s="324"/>
      <c r="DS42" s="324"/>
      <c r="DT42" s="324"/>
      <c r="DU42" s="324"/>
      <c r="DV42" s="324"/>
      <c r="DW42" s="324"/>
      <c r="DX42" s="324"/>
      <c r="DY42" s="324"/>
      <c r="DZ42" s="324"/>
      <c r="EA42" s="324"/>
      <c r="EB42" s="324"/>
      <c r="EC42" s="324"/>
      <c r="ED42" s="23"/>
      <c r="EE42" s="23"/>
      <c r="EF42" s="23"/>
      <c r="EG42" s="23"/>
      <c r="EH42" s="23"/>
      <c r="EI42" s="23"/>
      <c r="EJ42" s="23"/>
    </row>
    <row r="43" spans="1:140" ht="3.75" customHeight="1">
      <c r="A43" s="280"/>
      <c r="B43" s="281"/>
      <c r="C43" s="281"/>
      <c r="D43" s="281"/>
      <c r="E43" s="282"/>
      <c r="F43" s="234"/>
      <c r="G43" s="235"/>
      <c r="H43" s="235"/>
      <c r="I43" s="235"/>
      <c r="J43" s="235"/>
      <c r="K43" s="235"/>
      <c r="L43" s="235"/>
      <c r="M43" s="235"/>
      <c r="N43" s="235"/>
      <c r="O43" s="235"/>
      <c r="P43" s="236"/>
      <c r="Q43" s="243"/>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307"/>
      <c r="BL43" s="307"/>
      <c r="BM43" s="307"/>
      <c r="BN43" s="307"/>
      <c r="BO43" s="307"/>
      <c r="BP43" s="307"/>
      <c r="BQ43" s="307"/>
      <c r="BR43" s="308"/>
      <c r="BY43" s="324"/>
      <c r="BZ43" s="324"/>
      <c r="CA43" s="324"/>
      <c r="CB43" s="324"/>
      <c r="CC43" s="324"/>
      <c r="CD43" s="324"/>
      <c r="CE43" s="324"/>
      <c r="CF43" s="324"/>
      <c r="CG43" s="324"/>
      <c r="CH43" s="324"/>
      <c r="CI43" s="324"/>
      <c r="CJ43" s="324"/>
      <c r="CK43" s="324"/>
      <c r="CL43" s="324"/>
      <c r="CM43" s="324"/>
      <c r="CN43" s="324"/>
      <c r="CO43" s="324"/>
      <c r="CP43" s="324"/>
      <c r="CQ43" s="324"/>
      <c r="CR43" s="324"/>
      <c r="CS43" s="324"/>
      <c r="CT43" s="324"/>
      <c r="CU43" s="324"/>
      <c r="CV43" s="324"/>
      <c r="CW43" s="324"/>
      <c r="CX43" s="324"/>
      <c r="CY43" s="324"/>
      <c r="CZ43" s="324"/>
      <c r="DA43" s="324"/>
      <c r="DB43" s="324"/>
      <c r="DC43" s="324"/>
      <c r="DD43" s="324"/>
      <c r="DE43" s="324"/>
      <c r="DF43" s="324"/>
      <c r="DG43" s="324"/>
      <c r="DH43" s="324"/>
      <c r="DI43" s="324"/>
      <c r="DJ43" s="324"/>
      <c r="DK43" s="324"/>
      <c r="DL43" s="324"/>
      <c r="DM43" s="324"/>
      <c r="DN43" s="324"/>
      <c r="DO43" s="324"/>
      <c r="DP43" s="324"/>
      <c r="DQ43" s="324"/>
      <c r="DR43" s="324"/>
      <c r="DS43" s="324"/>
      <c r="DT43" s="324"/>
      <c r="DU43" s="324"/>
      <c r="DV43" s="324"/>
      <c r="DW43" s="324"/>
      <c r="DX43" s="324"/>
      <c r="DY43" s="324"/>
      <c r="DZ43" s="324"/>
      <c r="EA43" s="324"/>
      <c r="EB43" s="324"/>
      <c r="EC43" s="324"/>
      <c r="ED43" s="23"/>
      <c r="EE43" s="23"/>
      <c r="EF43" s="23"/>
      <c r="EG43" s="23"/>
      <c r="EH43" s="23"/>
      <c r="EI43" s="23"/>
      <c r="EJ43" s="23"/>
    </row>
    <row r="44" spans="1:140" ht="3.75" customHeight="1">
      <c r="A44" s="280"/>
      <c r="B44" s="281"/>
      <c r="C44" s="281"/>
      <c r="D44" s="281"/>
      <c r="E44" s="282"/>
      <c r="F44" s="234"/>
      <c r="G44" s="235"/>
      <c r="H44" s="235"/>
      <c r="I44" s="235"/>
      <c r="J44" s="235"/>
      <c r="K44" s="235"/>
      <c r="L44" s="235"/>
      <c r="M44" s="235"/>
      <c r="N44" s="235"/>
      <c r="O44" s="235"/>
      <c r="P44" s="236"/>
      <c r="Q44" s="243"/>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307"/>
      <c r="BL44" s="307"/>
      <c r="BM44" s="307"/>
      <c r="BN44" s="307"/>
      <c r="BO44" s="307"/>
      <c r="BP44" s="307"/>
      <c r="BQ44" s="307"/>
      <c r="BR44" s="308"/>
      <c r="BY44" s="324"/>
      <c r="BZ44" s="324"/>
      <c r="CA44" s="324"/>
      <c r="CB44" s="324"/>
      <c r="CC44" s="324"/>
      <c r="CD44" s="324"/>
      <c r="CE44" s="324"/>
      <c r="CF44" s="324"/>
      <c r="CG44" s="324"/>
      <c r="CH44" s="324"/>
      <c r="CI44" s="324"/>
      <c r="CJ44" s="324"/>
      <c r="CK44" s="324"/>
      <c r="CL44" s="324"/>
      <c r="CM44" s="324"/>
      <c r="CN44" s="324"/>
      <c r="CO44" s="324"/>
      <c r="CP44" s="324"/>
      <c r="CQ44" s="324"/>
      <c r="CR44" s="324"/>
      <c r="CS44" s="324"/>
      <c r="CT44" s="324"/>
      <c r="CU44" s="324"/>
      <c r="CV44" s="324"/>
      <c r="CW44" s="324"/>
      <c r="CX44" s="324"/>
      <c r="CY44" s="324"/>
      <c r="CZ44" s="324"/>
      <c r="DA44" s="324"/>
      <c r="DB44" s="324"/>
      <c r="DC44" s="324"/>
      <c r="DD44" s="324"/>
      <c r="DE44" s="324"/>
      <c r="DF44" s="324"/>
      <c r="DG44" s="324"/>
      <c r="DH44" s="324"/>
      <c r="DI44" s="324"/>
      <c r="DJ44" s="324"/>
      <c r="DK44" s="324"/>
      <c r="DL44" s="324"/>
      <c r="DM44" s="324"/>
      <c r="DN44" s="324"/>
      <c r="DO44" s="324"/>
      <c r="DP44" s="324"/>
      <c r="DQ44" s="324"/>
      <c r="DR44" s="324"/>
      <c r="DS44" s="324"/>
      <c r="DT44" s="324"/>
      <c r="DU44" s="324"/>
      <c r="DV44" s="324"/>
      <c r="DW44" s="324"/>
      <c r="DX44" s="324"/>
      <c r="DY44" s="324"/>
      <c r="DZ44" s="324"/>
      <c r="EA44" s="324"/>
      <c r="EB44" s="324"/>
      <c r="EC44" s="324"/>
      <c r="ED44" s="23"/>
      <c r="EE44" s="23"/>
      <c r="EF44" s="23"/>
      <c r="EG44" s="23"/>
      <c r="EH44" s="23"/>
      <c r="EI44" s="23"/>
      <c r="EJ44" s="23"/>
    </row>
    <row r="45" spans="1:140" ht="3.75" customHeight="1">
      <c r="A45" s="280"/>
      <c r="B45" s="281"/>
      <c r="C45" s="281"/>
      <c r="D45" s="281"/>
      <c r="E45" s="282"/>
      <c r="F45" s="234"/>
      <c r="G45" s="235"/>
      <c r="H45" s="235"/>
      <c r="I45" s="235"/>
      <c r="J45" s="235"/>
      <c r="K45" s="235"/>
      <c r="L45" s="235"/>
      <c r="M45" s="235"/>
      <c r="N45" s="235"/>
      <c r="O45" s="235"/>
      <c r="P45" s="236"/>
      <c r="Q45" s="243"/>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307"/>
      <c r="BL45" s="307"/>
      <c r="BM45" s="307"/>
      <c r="BN45" s="307"/>
      <c r="BO45" s="307"/>
      <c r="BP45" s="307"/>
      <c r="BQ45" s="307"/>
      <c r="BR45" s="308"/>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row>
    <row r="46" spans="1:140" ht="3.75" customHeight="1">
      <c r="A46" s="280"/>
      <c r="B46" s="281"/>
      <c r="C46" s="281"/>
      <c r="D46" s="281"/>
      <c r="E46" s="282"/>
      <c r="F46" s="234"/>
      <c r="G46" s="235"/>
      <c r="H46" s="235"/>
      <c r="I46" s="235"/>
      <c r="J46" s="235"/>
      <c r="K46" s="235"/>
      <c r="L46" s="235"/>
      <c r="M46" s="235"/>
      <c r="N46" s="235"/>
      <c r="O46" s="235"/>
      <c r="P46" s="236"/>
      <c r="Q46" s="243"/>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307"/>
      <c r="BL46" s="307"/>
      <c r="BM46" s="307"/>
      <c r="BN46" s="307"/>
      <c r="BO46" s="307"/>
      <c r="BP46" s="307"/>
      <c r="BQ46" s="307"/>
      <c r="BR46" s="308"/>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row>
    <row r="47" spans="1:140" ht="3.75" customHeight="1">
      <c r="A47" s="280"/>
      <c r="B47" s="281"/>
      <c r="C47" s="281"/>
      <c r="D47" s="281"/>
      <c r="E47" s="282"/>
      <c r="F47" s="234"/>
      <c r="G47" s="235"/>
      <c r="H47" s="235"/>
      <c r="I47" s="235"/>
      <c r="J47" s="235"/>
      <c r="K47" s="235"/>
      <c r="L47" s="235"/>
      <c r="M47" s="235"/>
      <c r="N47" s="235"/>
      <c r="O47" s="235"/>
      <c r="P47" s="236"/>
      <c r="Q47" s="243"/>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307"/>
      <c r="BL47" s="307"/>
      <c r="BM47" s="307"/>
      <c r="BN47" s="307"/>
      <c r="BO47" s="307"/>
      <c r="BP47" s="307"/>
      <c r="BQ47" s="307"/>
      <c r="BR47" s="308"/>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row>
    <row r="48" spans="1:140" ht="3.75" customHeight="1">
      <c r="A48" s="280"/>
      <c r="B48" s="281"/>
      <c r="C48" s="281"/>
      <c r="D48" s="281"/>
      <c r="E48" s="282"/>
      <c r="F48" s="228"/>
      <c r="G48" s="229"/>
      <c r="H48" s="229"/>
      <c r="I48" s="229"/>
      <c r="J48" s="229"/>
      <c r="K48" s="229"/>
      <c r="L48" s="229"/>
      <c r="M48" s="229"/>
      <c r="N48" s="229"/>
      <c r="O48" s="229"/>
      <c r="P48" s="230"/>
      <c r="Q48" s="231"/>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row>
    <row r="49" spans="1:140" ht="3.75" customHeight="1">
      <c r="A49" s="280"/>
      <c r="B49" s="281"/>
      <c r="C49" s="281"/>
      <c r="D49" s="281"/>
      <c r="E49" s="282"/>
      <c r="F49" s="234" t="s">
        <v>38</v>
      </c>
      <c r="G49" s="235"/>
      <c r="H49" s="235"/>
      <c r="I49" s="235"/>
      <c r="J49" s="235"/>
      <c r="K49" s="235"/>
      <c r="L49" s="235"/>
      <c r="M49" s="235"/>
      <c r="N49" s="235"/>
      <c r="O49" s="235"/>
      <c r="P49" s="236"/>
      <c r="Q49" s="240" t="str">
        <f>基本情報登録!C11</f>
        <v>06-6762-6371</v>
      </c>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2"/>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row>
    <row r="50" spans="1:140" ht="3.75" customHeight="1">
      <c r="A50" s="280"/>
      <c r="B50" s="281"/>
      <c r="C50" s="281"/>
      <c r="D50" s="281"/>
      <c r="E50" s="282"/>
      <c r="F50" s="234"/>
      <c r="G50" s="235"/>
      <c r="H50" s="235"/>
      <c r="I50" s="235"/>
      <c r="J50" s="235"/>
      <c r="K50" s="235"/>
      <c r="L50" s="235"/>
      <c r="M50" s="235"/>
      <c r="N50" s="235"/>
      <c r="O50" s="235"/>
      <c r="P50" s="236"/>
      <c r="Q50" s="243"/>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2"/>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row>
    <row r="51" spans="1:140" ht="3.75" customHeight="1">
      <c r="A51" s="280"/>
      <c r="B51" s="281"/>
      <c r="C51" s="281"/>
      <c r="D51" s="281"/>
      <c r="E51" s="282"/>
      <c r="F51" s="234"/>
      <c r="G51" s="235"/>
      <c r="H51" s="235"/>
      <c r="I51" s="235"/>
      <c r="J51" s="235"/>
      <c r="K51" s="235"/>
      <c r="L51" s="235"/>
      <c r="M51" s="235"/>
      <c r="N51" s="235"/>
      <c r="O51" s="235"/>
      <c r="P51" s="236"/>
      <c r="Q51" s="243"/>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2"/>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19"/>
      <c r="CZ51" s="19"/>
      <c r="DA51" s="19"/>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row>
    <row r="52" spans="1:140" ht="3.75" customHeight="1">
      <c r="A52" s="280"/>
      <c r="B52" s="281"/>
      <c r="C52" s="281"/>
      <c r="D52" s="281"/>
      <c r="E52" s="282"/>
      <c r="F52" s="234"/>
      <c r="G52" s="235"/>
      <c r="H52" s="235"/>
      <c r="I52" s="235"/>
      <c r="J52" s="235"/>
      <c r="K52" s="235"/>
      <c r="L52" s="235"/>
      <c r="M52" s="235"/>
      <c r="N52" s="235"/>
      <c r="O52" s="235"/>
      <c r="P52" s="236"/>
      <c r="Q52" s="243"/>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2"/>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19"/>
      <c r="CZ52" s="19"/>
      <c r="DA52" s="19"/>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row>
    <row r="53" spans="1:140" ht="3.75" customHeight="1">
      <c r="A53" s="280"/>
      <c r="B53" s="281"/>
      <c r="C53" s="281"/>
      <c r="D53" s="281"/>
      <c r="E53" s="282"/>
      <c r="F53" s="234"/>
      <c r="G53" s="235"/>
      <c r="H53" s="235"/>
      <c r="I53" s="235"/>
      <c r="J53" s="235"/>
      <c r="K53" s="235"/>
      <c r="L53" s="235"/>
      <c r="M53" s="235"/>
      <c r="N53" s="235"/>
      <c r="O53" s="235"/>
      <c r="P53" s="236"/>
      <c r="Q53" s="243"/>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2"/>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19"/>
      <c r="CZ53" s="19"/>
      <c r="DA53" s="19"/>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row>
    <row r="54" spans="1:140" ht="3.75" customHeight="1">
      <c r="A54" s="283"/>
      <c r="B54" s="284"/>
      <c r="C54" s="284"/>
      <c r="D54" s="284"/>
      <c r="E54" s="285"/>
      <c r="F54" s="237"/>
      <c r="G54" s="238"/>
      <c r="H54" s="238"/>
      <c r="I54" s="238"/>
      <c r="J54" s="238"/>
      <c r="K54" s="238"/>
      <c r="L54" s="238"/>
      <c r="M54" s="238"/>
      <c r="N54" s="238"/>
      <c r="O54" s="238"/>
      <c r="P54" s="239"/>
      <c r="Q54" s="244"/>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5"/>
      <c r="BR54" s="246"/>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row>
    <row r="55" spans="1:140" ht="3.75" customHeight="1">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row>
    <row r="56" spans="1:140" ht="3.75" customHeight="1">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5"/>
      <c r="EC56" s="25"/>
      <c r="ED56" s="25"/>
      <c r="EE56" s="25"/>
      <c r="EF56" s="25"/>
      <c r="EG56" s="25"/>
      <c r="EH56" s="25"/>
      <c r="EI56" s="25"/>
      <c r="EJ56" s="25"/>
    </row>
    <row r="57" spans="1:140" ht="3.75" customHeight="1">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5"/>
      <c r="EC57" s="25"/>
      <c r="ED57" s="25"/>
      <c r="EE57" s="25"/>
      <c r="EF57" s="25"/>
      <c r="EG57" s="25"/>
      <c r="EH57" s="25"/>
      <c r="EI57" s="25"/>
      <c r="EJ57" s="25"/>
    </row>
    <row r="58" spans="1:140" ht="3.75" customHeight="1">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5"/>
      <c r="EC58" s="25"/>
      <c r="ED58" s="25"/>
      <c r="EE58" s="25"/>
      <c r="EF58" s="25"/>
      <c r="EG58" s="25"/>
      <c r="EH58" s="25"/>
      <c r="EI58" s="25"/>
      <c r="EJ58" s="25"/>
    </row>
    <row r="59" spans="1:140" ht="3.75" customHeight="1">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5"/>
      <c r="EC59" s="25"/>
      <c r="ED59" s="25"/>
      <c r="EE59" s="25"/>
      <c r="EF59" s="25"/>
      <c r="EG59" s="25"/>
      <c r="EH59" s="25"/>
      <c r="EI59" s="25"/>
      <c r="EJ59" s="25"/>
    </row>
    <row r="60" spans="1:140" ht="3.75" customHeight="1">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5"/>
      <c r="EC60" s="25"/>
      <c r="ED60" s="25"/>
      <c r="EE60" s="25"/>
      <c r="EF60" s="25"/>
      <c r="EG60" s="25"/>
      <c r="EH60" s="25"/>
      <c r="EI60" s="25"/>
      <c r="EJ60" s="25"/>
    </row>
    <row r="61" spans="1:140" ht="3.75" customHeight="1">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5"/>
      <c r="EC61" s="25"/>
      <c r="ED61" s="25"/>
      <c r="EE61" s="25"/>
      <c r="EF61" s="25"/>
      <c r="EG61" s="25"/>
      <c r="EH61" s="25"/>
      <c r="EI61" s="25"/>
      <c r="EJ61" s="25"/>
    </row>
    <row r="62" spans="1:140" ht="3.75" customHeight="1">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5"/>
      <c r="EC62" s="25"/>
      <c r="ED62" s="25"/>
      <c r="EE62" s="25"/>
      <c r="EF62" s="25"/>
      <c r="EG62" s="25"/>
      <c r="EH62" s="25"/>
      <c r="EI62" s="25"/>
      <c r="EJ62" s="25"/>
    </row>
    <row r="63" spans="1:140" ht="3.75" customHeight="1">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5"/>
      <c r="EC63" s="25"/>
      <c r="ED63" s="25"/>
      <c r="EE63" s="25"/>
      <c r="EF63" s="25"/>
      <c r="EG63" s="25"/>
      <c r="EH63" s="25"/>
      <c r="EI63" s="25"/>
      <c r="EJ63" s="25"/>
    </row>
    <row r="64" spans="1:140" ht="3.75" customHeight="1">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5"/>
      <c r="EC64" s="25"/>
      <c r="ED64" s="25"/>
      <c r="EE64" s="25"/>
      <c r="EF64" s="25"/>
      <c r="EG64" s="25"/>
      <c r="EH64" s="25"/>
      <c r="EI64" s="25"/>
      <c r="EJ64" s="25"/>
    </row>
    <row r="65" spans="1:140" ht="3.75" customHeight="1">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5"/>
      <c r="EC65" s="25"/>
      <c r="ED65" s="25"/>
      <c r="EE65" s="25"/>
      <c r="EF65" s="25"/>
      <c r="EG65" s="25"/>
      <c r="EH65" s="25"/>
      <c r="EI65" s="25"/>
      <c r="EJ65" s="25"/>
    </row>
    <row r="69" spans="1:140" ht="3.75" customHeight="1">
      <c r="A69" s="85" t="s">
        <v>92</v>
      </c>
      <c r="B69" s="86"/>
      <c r="C69" s="86"/>
      <c r="D69" s="86"/>
      <c r="E69" s="87"/>
      <c r="F69" s="121" t="s">
        <v>72</v>
      </c>
      <c r="G69" s="121"/>
      <c r="H69" s="121"/>
      <c r="I69" s="121"/>
      <c r="J69" s="121"/>
      <c r="K69" s="121"/>
      <c r="L69" s="121"/>
      <c r="M69" s="121"/>
      <c r="N69" s="121"/>
      <c r="O69" s="121"/>
      <c r="P69" s="121"/>
      <c r="Q69" s="121"/>
      <c r="R69" s="121"/>
      <c r="S69" s="121"/>
      <c r="T69" s="122"/>
      <c r="U69" s="125" t="s">
        <v>73</v>
      </c>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2"/>
      <c r="BP69" s="136" t="s">
        <v>74</v>
      </c>
      <c r="BQ69" s="137"/>
      <c r="BR69" s="137"/>
      <c r="BS69" s="137"/>
      <c r="BT69" s="137"/>
      <c r="BU69" s="137"/>
      <c r="BV69" s="137"/>
      <c r="BW69" s="137"/>
      <c r="BX69" s="137"/>
      <c r="BY69" s="137"/>
      <c r="BZ69" s="137"/>
      <c r="CA69" s="137"/>
      <c r="CB69" s="137"/>
      <c r="CC69" s="137"/>
      <c r="CD69" s="137"/>
      <c r="CE69" s="137"/>
      <c r="CF69" s="137"/>
      <c r="CG69" s="137"/>
      <c r="CH69" s="137"/>
      <c r="CI69" s="137"/>
      <c r="CJ69" s="137"/>
      <c r="CK69" s="137"/>
      <c r="CL69" s="137"/>
      <c r="CM69" s="137"/>
      <c r="CN69" s="137"/>
      <c r="CO69" s="137"/>
      <c r="CP69" s="137"/>
      <c r="CQ69" s="138"/>
      <c r="CR69" s="144" t="s">
        <v>75</v>
      </c>
      <c r="CS69" s="145"/>
      <c r="CT69" s="145"/>
      <c r="CU69" s="145"/>
      <c r="CV69" s="145"/>
      <c r="CW69" s="145"/>
      <c r="CX69" s="145"/>
      <c r="CY69" s="145"/>
      <c r="CZ69" s="145"/>
      <c r="DA69" s="145"/>
      <c r="DB69" s="145"/>
      <c r="DC69" s="145"/>
      <c r="DD69" s="145"/>
      <c r="DE69" s="145"/>
      <c r="DF69" s="145"/>
      <c r="DG69" s="145"/>
      <c r="DH69" s="145"/>
      <c r="DI69" s="145"/>
      <c r="DJ69" s="146"/>
      <c r="DK69" s="268" t="s">
        <v>76</v>
      </c>
      <c r="DL69" s="269"/>
      <c r="DM69" s="269"/>
      <c r="DN69" s="269"/>
      <c r="DO69" s="269"/>
      <c r="DP69" s="269"/>
      <c r="DQ69" s="269"/>
      <c r="DR69" s="269"/>
      <c r="DS69" s="269"/>
      <c r="DT69" s="269"/>
      <c r="DU69" s="269"/>
      <c r="DV69" s="269"/>
      <c r="DW69" s="269"/>
      <c r="DX69" s="269"/>
      <c r="DY69" s="269"/>
      <c r="DZ69" s="269"/>
      <c r="EA69" s="269"/>
      <c r="EB69" s="269"/>
      <c r="EC69" s="269"/>
      <c r="ED69" s="269"/>
      <c r="EE69" s="269"/>
      <c r="EF69" s="269"/>
      <c r="EG69" s="269"/>
      <c r="EH69" s="269"/>
      <c r="EI69" s="269"/>
      <c r="EJ69" s="270"/>
    </row>
    <row r="70" spans="1:140" ht="3.75" customHeight="1">
      <c r="A70" s="88"/>
      <c r="B70" s="89"/>
      <c r="C70" s="89"/>
      <c r="D70" s="89"/>
      <c r="E70" s="90"/>
      <c r="F70" s="123"/>
      <c r="G70" s="123"/>
      <c r="H70" s="123"/>
      <c r="I70" s="123"/>
      <c r="J70" s="123"/>
      <c r="K70" s="123"/>
      <c r="L70" s="123"/>
      <c r="M70" s="123"/>
      <c r="N70" s="123"/>
      <c r="O70" s="123"/>
      <c r="P70" s="123"/>
      <c r="Q70" s="123"/>
      <c r="R70" s="123"/>
      <c r="S70" s="123"/>
      <c r="T70" s="124"/>
      <c r="U70" s="126"/>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4"/>
      <c r="BP70" s="139"/>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1"/>
      <c r="CR70" s="147"/>
      <c r="CS70" s="148"/>
      <c r="CT70" s="148"/>
      <c r="CU70" s="148"/>
      <c r="CV70" s="148"/>
      <c r="CW70" s="148"/>
      <c r="CX70" s="148"/>
      <c r="CY70" s="148"/>
      <c r="CZ70" s="148"/>
      <c r="DA70" s="148"/>
      <c r="DB70" s="148"/>
      <c r="DC70" s="148"/>
      <c r="DD70" s="148"/>
      <c r="DE70" s="148"/>
      <c r="DF70" s="148"/>
      <c r="DG70" s="148"/>
      <c r="DH70" s="148"/>
      <c r="DI70" s="148"/>
      <c r="DJ70" s="149"/>
      <c r="DK70" s="271"/>
      <c r="DL70" s="272"/>
      <c r="DM70" s="272"/>
      <c r="DN70" s="272"/>
      <c r="DO70" s="272"/>
      <c r="DP70" s="272"/>
      <c r="DQ70" s="272"/>
      <c r="DR70" s="272"/>
      <c r="DS70" s="272"/>
      <c r="DT70" s="272"/>
      <c r="DU70" s="272"/>
      <c r="DV70" s="272"/>
      <c r="DW70" s="272"/>
      <c r="DX70" s="272"/>
      <c r="DY70" s="272"/>
      <c r="DZ70" s="272"/>
      <c r="EA70" s="272"/>
      <c r="EB70" s="272"/>
      <c r="EC70" s="272"/>
      <c r="ED70" s="272"/>
      <c r="EE70" s="272"/>
      <c r="EF70" s="272"/>
      <c r="EG70" s="272"/>
      <c r="EH70" s="272"/>
      <c r="EI70" s="272"/>
      <c r="EJ70" s="273"/>
    </row>
    <row r="71" spans="1:140" ht="3.75" customHeight="1">
      <c r="A71" s="88"/>
      <c r="B71" s="89"/>
      <c r="C71" s="89"/>
      <c r="D71" s="89"/>
      <c r="E71" s="90"/>
      <c r="F71" s="123"/>
      <c r="G71" s="123"/>
      <c r="H71" s="123"/>
      <c r="I71" s="123"/>
      <c r="J71" s="123"/>
      <c r="K71" s="123"/>
      <c r="L71" s="123"/>
      <c r="M71" s="123"/>
      <c r="N71" s="123"/>
      <c r="O71" s="123"/>
      <c r="P71" s="123"/>
      <c r="Q71" s="123"/>
      <c r="R71" s="123"/>
      <c r="S71" s="123"/>
      <c r="T71" s="124"/>
      <c r="U71" s="126"/>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4"/>
      <c r="BP71" s="139"/>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1"/>
      <c r="CR71" s="147"/>
      <c r="CS71" s="148"/>
      <c r="CT71" s="148"/>
      <c r="CU71" s="148"/>
      <c r="CV71" s="148"/>
      <c r="CW71" s="148"/>
      <c r="CX71" s="148"/>
      <c r="CY71" s="148"/>
      <c r="CZ71" s="148"/>
      <c r="DA71" s="148"/>
      <c r="DB71" s="148"/>
      <c r="DC71" s="148"/>
      <c r="DD71" s="148"/>
      <c r="DE71" s="148"/>
      <c r="DF71" s="148"/>
      <c r="DG71" s="148"/>
      <c r="DH71" s="148"/>
      <c r="DI71" s="148"/>
      <c r="DJ71" s="149"/>
      <c r="DK71" s="271"/>
      <c r="DL71" s="272"/>
      <c r="DM71" s="272"/>
      <c r="DN71" s="272"/>
      <c r="DO71" s="272"/>
      <c r="DP71" s="272"/>
      <c r="DQ71" s="272"/>
      <c r="DR71" s="272"/>
      <c r="DS71" s="272"/>
      <c r="DT71" s="272"/>
      <c r="DU71" s="272"/>
      <c r="DV71" s="272"/>
      <c r="DW71" s="272"/>
      <c r="DX71" s="272"/>
      <c r="DY71" s="272"/>
      <c r="DZ71" s="272"/>
      <c r="EA71" s="272"/>
      <c r="EB71" s="272"/>
      <c r="EC71" s="272"/>
      <c r="ED71" s="272"/>
      <c r="EE71" s="272"/>
      <c r="EF71" s="272"/>
      <c r="EG71" s="272"/>
      <c r="EH71" s="272"/>
      <c r="EI71" s="272"/>
      <c r="EJ71" s="273"/>
    </row>
    <row r="72" spans="1:140" ht="3.75" customHeight="1">
      <c r="A72" s="88"/>
      <c r="B72" s="89"/>
      <c r="C72" s="89"/>
      <c r="D72" s="89"/>
      <c r="E72" s="90"/>
      <c r="F72" s="123"/>
      <c r="G72" s="123"/>
      <c r="H72" s="123"/>
      <c r="I72" s="123"/>
      <c r="J72" s="123"/>
      <c r="K72" s="123"/>
      <c r="L72" s="123"/>
      <c r="M72" s="123"/>
      <c r="N72" s="123"/>
      <c r="O72" s="123"/>
      <c r="P72" s="123"/>
      <c r="Q72" s="123"/>
      <c r="R72" s="123"/>
      <c r="S72" s="123"/>
      <c r="T72" s="124"/>
      <c r="U72" s="126"/>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4"/>
      <c r="BP72" s="139"/>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1"/>
      <c r="CR72" s="147"/>
      <c r="CS72" s="148"/>
      <c r="CT72" s="148"/>
      <c r="CU72" s="148"/>
      <c r="CV72" s="148"/>
      <c r="CW72" s="148"/>
      <c r="CX72" s="148"/>
      <c r="CY72" s="148"/>
      <c r="CZ72" s="148"/>
      <c r="DA72" s="148"/>
      <c r="DB72" s="148"/>
      <c r="DC72" s="148"/>
      <c r="DD72" s="148"/>
      <c r="DE72" s="148"/>
      <c r="DF72" s="148"/>
      <c r="DG72" s="148"/>
      <c r="DH72" s="148"/>
      <c r="DI72" s="148"/>
      <c r="DJ72" s="149"/>
      <c r="DK72" s="274"/>
      <c r="DL72" s="275"/>
      <c r="DM72" s="275"/>
      <c r="DN72" s="275"/>
      <c r="DO72" s="275"/>
      <c r="DP72" s="275"/>
      <c r="DQ72" s="275"/>
      <c r="DR72" s="275"/>
      <c r="DS72" s="275"/>
      <c r="DT72" s="275"/>
      <c r="DU72" s="275"/>
      <c r="DV72" s="275"/>
      <c r="DW72" s="275"/>
      <c r="DX72" s="275"/>
      <c r="DY72" s="275"/>
      <c r="DZ72" s="275"/>
      <c r="EA72" s="275"/>
      <c r="EB72" s="275"/>
      <c r="EC72" s="275"/>
      <c r="ED72" s="275"/>
      <c r="EE72" s="275"/>
      <c r="EF72" s="275"/>
      <c r="EG72" s="275"/>
      <c r="EH72" s="275"/>
      <c r="EI72" s="275"/>
      <c r="EJ72" s="276"/>
    </row>
    <row r="73" spans="1:140" ht="3.75" customHeight="1">
      <c r="A73" s="88"/>
      <c r="B73" s="89"/>
      <c r="C73" s="89"/>
      <c r="D73" s="89"/>
      <c r="E73" s="90"/>
      <c r="F73" s="121" t="s">
        <v>77</v>
      </c>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2"/>
      <c r="AS73" s="144" t="s">
        <v>78</v>
      </c>
      <c r="AT73" s="145"/>
      <c r="AU73" s="145"/>
      <c r="AV73" s="145"/>
      <c r="AW73" s="145"/>
      <c r="AX73" s="145"/>
      <c r="AY73" s="145"/>
      <c r="AZ73" s="145"/>
      <c r="BA73" s="145"/>
      <c r="BB73" s="145"/>
      <c r="BC73" s="145"/>
      <c r="BD73" s="145"/>
      <c r="BE73" s="145"/>
      <c r="BF73" s="145"/>
      <c r="BG73" s="145"/>
      <c r="BH73" s="145"/>
      <c r="BI73" s="145"/>
      <c r="BJ73" s="145"/>
      <c r="BK73" s="146"/>
      <c r="BL73" s="125" t="s">
        <v>79</v>
      </c>
      <c r="BM73" s="121"/>
      <c r="BN73" s="121"/>
      <c r="BO73" s="121"/>
      <c r="BP73" s="121"/>
      <c r="BQ73" s="121"/>
      <c r="BR73" s="121"/>
      <c r="BS73" s="121"/>
      <c r="BT73" s="121"/>
      <c r="BU73" s="121"/>
      <c r="BV73" s="121"/>
      <c r="BW73" s="121"/>
      <c r="BX73" s="121"/>
      <c r="BY73" s="121"/>
      <c r="BZ73" s="121"/>
      <c r="CA73" s="121"/>
      <c r="CB73" s="121"/>
      <c r="CC73" s="121"/>
      <c r="CD73" s="121"/>
      <c r="CE73" s="121"/>
      <c r="CF73" s="122"/>
      <c r="CG73" s="125" t="s">
        <v>80</v>
      </c>
      <c r="CH73" s="121"/>
      <c r="CI73" s="121"/>
      <c r="CJ73" s="121"/>
      <c r="CK73" s="121"/>
      <c r="CL73" s="121"/>
      <c r="CM73" s="121"/>
      <c r="CN73" s="121"/>
      <c r="CO73" s="121"/>
      <c r="CP73" s="121"/>
      <c r="CQ73" s="121"/>
      <c r="CR73" s="121"/>
      <c r="CS73" s="121"/>
      <c r="CT73" s="121"/>
      <c r="CU73" s="121"/>
      <c r="CV73" s="121"/>
      <c r="CW73" s="121"/>
      <c r="CX73" s="121"/>
      <c r="CY73" s="121"/>
      <c r="CZ73" s="121"/>
      <c r="DA73" s="121"/>
      <c r="DB73" s="121"/>
      <c r="DC73" s="121"/>
      <c r="DD73" s="121"/>
      <c r="DE73" s="121"/>
      <c r="DF73" s="121"/>
      <c r="DG73" s="121"/>
      <c r="DH73" s="121"/>
      <c r="DI73" s="121"/>
      <c r="DJ73" s="122"/>
      <c r="DK73" s="125" t="s">
        <v>91</v>
      </c>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2"/>
    </row>
    <row r="74" spans="1:140" ht="3.75" customHeight="1">
      <c r="A74" s="88"/>
      <c r="B74" s="89"/>
      <c r="C74" s="89"/>
      <c r="D74" s="89"/>
      <c r="E74" s="90"/>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4"/>
      <c r="AS74" s="147"/>
      <c r="AT74" s="148"/>
      <c r="AU74" s="148"/>
      <c r="AV74" s="148"/>
      <c r="AW74" s="148"/>
      <c r="AX74" s="148"/>
      <c r="AY74" s="148"/>
      <c r="AZ74" s="148"/>
      <c r="BA74" s="148"/>
      <c r="BB74" s="148"/>
      <c r="BC74" s="148"/>
      <c r="BD74" s="148"/>
      <c r="BE74" s="148"/>
      <c r="BF74" s="148"/>
      <c r="BG74" s="148"/>
      <c r="BH74" s="148"/>
      <c r="BI74" s="148"/>
      <c r="BJ74" s="148"/>
      <c r="BK74" s="149"/>
      <c r="BL74" s="126"/>
      <c r="BM74" s="123"/>
      <c r="BN74" s="123"/>
      <c r="BO74" s="123"/>
      <c r="BP74" s="123"/>
      <c r="BQ74" s="123"/>
      <c r="BR74" s="123"/>
      <c r="BS74" s="123"/>
      <c r="BT74" s="123"/>
      <c r="BU74" s="123"/>
      <c r="BV74" s="123"/>
      <c r="BW74" s="123"/>
      <c r="BX74" s="123"/>
      <c r="BY74" s="123"/>
      <c r="BZ74" s="123"/>
      <c r="CA74" s="123"/>
      <c r="CB74" s="123"/>
      <c r="CC74" s="123"/>
      <c r="CD74" s="123"/>
      <c r="CE74" s="123"/>
      <c r="CF74" s="124"/>
      <c r="CG74" s="126"/>
      <c r="CH74" s="123"/>
      <c r="CI74" s="123"/>
      <c r="CJ74" s="123"/>
      <c r="CK74" s="123"/>
      <c r="CL74" s="123"/>
      <c r="CM74" s="123"/>
      <c r="CN74" s="123"/>
      <c r="CO74" s="123"/>
      <c r="CP74" s="123"/>
      <c r="CQ74" s="123"/>
      <c r="CR74" s="123"/>
      <c r="CS74" s="123"/>
      <c r="CT74" s="123"/>
      <c r="CU74" s="123"/>
      <c r="CV74" s="123"/>
      <c r="CW74" s="123"/>
      <c r="CX74" s="123"/>
      <c r="CY74" s="123"/>
      <c r="CZ74" s="123"/>
      <c r="DA74" s="123"/>
      <c r="DB74" s="123"/>
      <c r="DC74" s="123"/>
      <c r="DD74" s="123"/>
      <c r="DE74" s="123"/>
      <c r="DF74" s="123"/>
      <c r="DG74" s="123"/>
      <c r="DH74" s="123"/>
      <c r="DI74" s="123"/>
      <c r="DJ74" s="124"/>
      <c r="DK74" s="126"/>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4"/>
    </row>
    <row r="75" spans="1:140" ht="3.75" customHeight="1">
      <c r="A75" s="88"/>
      <c r="B75" s="89"/>
      <c r="C75" s="89"/>
      <c r="D75" s="89"/>
      <c r="E75" s="90"/>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4"/>
      <c r="AS75" s="147"/>
      <c r="AT75" s="148"/>
      <c r="AU75" s="148"/>
      <c r="AV75" s="148"/>
      <c r="AW75" s="148"/>
      <c r="AX75" s="148"/>
      <c r="AY75" s="148"/>
      <c r="AZ75" s="148"/>
      <c r="BA75" s="148"/>
      <c r="BB75" s="148"/>
      <c r="BC75" s="148"/>
      <c r="BD75" s="148"/>
      <c r="BE75" s="148"/>
      <c r="BF75" s="148"/>
      <c r="BG75" s="148"/>
      <c r="BH75" s="148"/>
      <c r="BI75" s="148"/>
      <c r="BJ75" s="148"/>
      <c r="BK75" s="149"/>
      <c r="BL75" s="126"/>
      <c r="BM75" s="123"/>
      <c r="BN75" s="123"/>
      <c r="BO75" s="123"/>
      <c r="BP75" s="123"/>
      <c r="BQ75" s="123"/>
      <c r="BR75" s="123"/>
      <c r="BS75" s="123"/>
      <c r="BT75" s="123"/>
      <c r="BU75" s="123"/>
      <c r="BV75" s="123"/>
      <c r="BW75" s="123"/>
      <c r="BX75" s="123"/>
      <c r="BY75" s="123"/>
      <c r="BZ75" s="123"/>
      <c r="CA75" s="123"/>
      <c r="CB75" s="123"/>
      <c r="CC75" s="123"/>
      <c r="CD75" s="123"/>
      <c r="CE75" s="123"/>
      <c r="CF75" s="124"/>
      <c r="CG75" s="126"/>
      <c r="CH75" s="123"/>
      <c r="CI75" s="123"/>
      <c r="CJ75" s="123"/>
      <c r="CK75" s="123"/>
      <c r="CL75" s="123"/>
      <c r="CM75" s="123"/>
      <c r="CN75" s="123"/>
      <c r="CO75" s="123"/>
      <c r="CP75" s="123"/>
      <c r="CQ75" s="123"/>
      <c r="CR75" s="123"/>
      <c r="CS75" s="123"/>
      <c r="CT75" s="123"/>
      <c r="CU75" s="123"/>
      <c r="CV75" s="123"/>
      <c r="CW75" s="123"/>
      <c r="CX75" s="123"/>
      <c r="CY75" s="123"/>
      <c r="CZ75" s="123"/>
      <c r="DA75" s="123"/>
      <c r="DB75" s="123"/>
      <c r="DC75" s="123"/>
      <c r="DD75" s="123"/>
      <c r="DE75" s="123"/>
      <c r="DF75" s="123"/>
      <c r="DG75" s="123"/>
      <c r="DH75" s="123"/>
      <c r="DI75" s="123"/>
      <c r="DJ75" s="124"/>
      <c r="DK75" s="126"/>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4"/>
    </row>
    <row r="76" spans="1:140" ht="3.75" customHeight="1">
      <c r="A76" s="88"/>
      <c r="B76" s="89"/>
      <c r="C76" s="89"/>
      <c r="D76" s="89"/>
      <c r="E76" s="90"/>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3"/>
      <c r="AS76" s="150"/>
      <c r="AT76" s="151"/>
      <c r="AU76" s="151"/>
      <c r="AV76" s="151"/>
      <c r="AW76" s="151"/>
      <c r="AX76" s="151"/>
      <c r="AY76" s="151"/>
      <c r="AZ76" s="151"/>
      <c r="BA76" s="151"/>
      <c r="BB76" s="151"/>
      <c r="BC76" s="151"/>
      <c r="BD76" s="151"/>
      <c r="BE76" s="151"/>
      <c r="BF76" s="151"/>
      <c r="BG76" s="151"/>
      <c r="BH76" s="151"/>
      <c r="BI76" s="151"/>
      <c r="BJ76" s="151"/>
      <c r="BK76" s="152"/>
      <c r="BL76" s="153"/>
      <c r="BM76" s="142"/>
      <c r="BN76" s="142"/>
      <c r="BO76" s="142"/>
      <c r="BP76" s="142"/>
      <c r="BQ76" s="142"/>
      <c r="BR76" s="142"/>
      <c r="BS76" s="142"/>
      <c r="BT76" s="142"/>
      <c r="BU76" s="142"/>
      <c r="BV76" s="142"/>
      <c r="BW76" s="142"/>
      <c r="BX76" s="142"/>
      <c r="BY76" s="142"/>
      <c r="BZ76" s="142"/>
      <c r="CA76" s="142"/>
      <c r="CB76" s="142"/>
      <c r="CC76" s="142"/>
      <c r="CD76" s="142"/>
      <c r="CE76" s="142"/>
      <c r="CF76" s="143"/>
      <c r="CG76" s="153"/>
      <c r="CH76" s="142"/>
      <c r="CI76" s="142"/>
      <c r="CJ76" s="142"/>
      <c r="CK76" s="142"/>
      <c r="CL76" s="142"/>
      <c r="CM76" s="142"/>
      <c r="CN76" s="142"/>
      <c r="CO76" s="142"/>
      <c r="CP76" s="142"/>
      <c r="CQ76" s="142"/>
      <c r="CR76" s="142"/>
      <c r="CS76" s="142"/>
      <c r="CT76" s="142"/>
      <c r="CU76" s="142"/>
      <c r="CV76" s="142"/>
      <c r="CW76" s="142"/>
      <c r="CX76" s="142"/>
      <c r="CY76" s="142"/>
      <c r="CZ76" s="142"/>
      <c r="DA76" s="142"/>
      <c r="DB76" s="142"/>
      <c r="DC76" s="142"/>
      <c r="DD76" s="142"/>
      <c r="DE76" s="142"/>
      <c r="DF76" s="142"/>
      <c r="DG76" s="142"/>
      <c r="DH76" s="142"/>
      <c r="DI76" s="142"/>
      <c r="DJ76" s="143"/>
      <c r="DK76" s="126"/>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4"/>
    </row>
    <row r="77" spans="1:140" ht="3.75" customHeight="1">
      <c r="A77" s="88"/>
      <c r="B77" s="89"/>
      <c r="C77" s="89"/>
      <c r="D77" s="89"/>
      <c r="E77" s="90"/>
      <c r="F77" s="154" t="s">
        <v>81</v>
      </c>
      <c r="G77" s="121"/>
      <c r="H77" s="121"/>
      <c r="I77" s="121"/>
      <c r="J77" s="121"/>
      <c r="K77" s="121"/>
      <c r="L77" s="121"/>
      <c r="M77" s="121"/>
      <c r="N77" s="122"/>
      <c r="O77" s="161" t="s">
        <v>82</v>
      </c>
      <c r="P77" s="162"/>
      <c r="Q77" s="162"/>
      <c r="R77" s="162"/>
      <c r="S77" s="162"/>
      <c r="T77" s="162"/>
      <c r="U77" s="162"/>
      <c r="V77" s="162"/>
      <c r="W77" s="163"/>
      <c r="X77" s="125" t="s">
        <v>86</v>
      </c>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2"/>
      <c r="CG77" s="125" t="s">
        <v>87</v>
      </c>
      <c r="CH77" s="121"/>
      <c r="CI77" s="121"/>
      <c r="CJ77" s="121"/>
      <c r="CK77" s="121"/>
      <c r="CL77" s="121"/>
      <c r="CM77" s="121"/>
      <c r="CN77" s="121"/>
      <c r="CO77" s="121"/>
      <c r="CP77" s="121"/>
      <c r="CQ77" s="121"/>
      <c r="CR77" s="121"/>
      <c r="CS77" s="121"/>
      <c r="CT77" s="121"/>
      <c r="CU77" s="121"/>
      <c r="CV77" s="121"/>
      <c r="CW77" s="121"/>
      <c r="CX77" s="121"/>
      <c r="CY77" s="121"/>
      <c r="CZ77" s="121"/>
      <c r="DA77" s="122"/>
      <c r="DB77" s="260" t="s">
        <v>90</v>
      </c>
      <c r="DC77" s="154"/>
      <c r="DD77" s="154"/>
      <c r="DE77" s="154"/>
      <c r="DF77" s="154"/>
      <c r="DG77" s="154"/>
      <c r="DH77" s="154"/>
      <c r="DI77" s="154"/>
      <c r="DJ77" s="261"/>
      <c r="DK77" s="126"/>
      <c r="DL77" s="123"/>
      <c r="DM77" s="123"/>
      <c r="DN77" s="123"/>
      <c r="DO77" s="123"/>
      <c r="DP77" s="123"/>
      <c r="DQ77" s="123"/>
      <c r="DR77" s="123"/>
      <c r="DS77" s="123"/>
      <c r="DT77" s="123"/>
      <c r="DU77" s="123"/>
      <c r="DV77" s="123"/>
      <c r="DW77" s="123"/>
      <c r="DX77" s="123"/>
      <c r="DY77" s="123"/>
      <c r="DZ77" s="123"/>
      <c r="EA77" s="123"/>
      <c r="EB77" s="123"/>
      <c r="EC77" s="123"/>
      <c r="ED77" s="123"/>
      <c r="EE77" s="123"/>
      <c r="EF77" s="123"/>
      <c r="EG77" s="123"/>
      <c r="EH77" s="123"/>
      <c r="EI77" s="123"/>
      <c r="EJ77" s="124"/>
    </row>
    <row r="78" spans="1:140" ht="3.75" customHeight="1">
      <c r="A78" s="88"/>
      <c r="B78" s="89"/>
      <c r="C78" s="89"/>
      <c r="D78" s="89"/>
      <c r="E78" s="90"/>
      <c r="F78" s="123"/>
      <c r="G78" s="123"/>
      <c r="H78" s="123"/>
      <c r="I78" s="123"/>
      <c r="J78" s="123"/>
      <c r="K78" s="123"/>
      <c r="L78" s="123"/>
      <c r="M78" s="123"/>
      <c r="N78" s="124"/>
      <c r="O78" s="164"/>
      <c r="P78" s="165"/>
      <c r="Q78" s="165"/>
      <c r="R78" s="165"/>
      <c r="S78" s="165"/>
      <c r="T78" s="165"/>
      <c r="U78" s="165"/>
      <c r="V78" s="165"/>
      <c r="W78" s="166"/>
      <c r="X78" s="126"/>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4"/>
      <c r="CG78" s="126"/>
      <c r="CH78" s="123"/>
      <c r="CI78" s="123"/>
      <c r="CJ78" s="123"/>
      <c r="CK78" s="123"/>
      <c r="CL78" s="123"/>
      <c r="CM78" s="123"/>
      <c r="CN78" s="123"/>
      <c r="CO78" s="123"/>
      <c r="CP78" s="123"/>
      <c r="CQ78" s="123"/>
      <c r="CR78" s="123"/>
      <c r="CS78" s="123"/>
      <c r="CT78" s="123"/>
      <c r="CU78" s="123"/>
      <c r="CV78" s="123"/>
      <c r="CW78" s="123"/>
      <c r="CX78" s="123"/>
      <c r="CY78" s="123"/>
      <c r="CZ78" s="123"/>
      <c r="DA78" s="124"/>
      <c r="DB78" s="262"/>
      <c r="DC78" s="263"/>
      <c r="DD78" s="263"/>
      <c r="DE78" s="263"/>
      <c r="DF78" s="263"/>
      <c r="DG78" s="263"/>
      <c r="DH78" s="263"/>
      <c r="DI78" s="263"/>
      <c r="DJ78" s="264"/>
      <c r="DK78" s="126"/>
      <c r="DL78" s="123"/>
      <c r="DM78" s="123"/>
      <c r="DN78" s="123"/>
      <c r="DO78" s="123"/>
      <c r="DP78" s="123"/>
      <c r="DQ78" s="123"/>
      <c r="DR78" s="123"/>
      <c r="DS78" s="123"/>
      <c r="DT78" s="123"/>
      <c r="DU78" s="123"/>
      <c r="DV78" s="123"/>
      <c r="DW78" s="123"/>
      <c r="DX78" s="123"/>
      <c r="DY78" s="123"/>
      <c r="DZ78" s="123"/>
      <c r="EA78" s="123"/>
      <c r="EB78" s="123"/>
      <c r="EC78" s="123"/>
      <c r="ED78" s="123"/>
      <c r="EE78" s="123"/>
      <c r="EF78" s="123"/>
      <c r="EG78" s="123"/>
      <c r="EH78" s="123"/>
      <c r="EI78" s="123"/>
      <c r="EJ78" s="124"/>
    </row>
    <row r="79" spans="1:140" ht="3.75" customHeight="1">
      <c r="A79" s="88"/>
      <c r="B79" s="89"/>
      <c r="C79" s="89"/>
      <c r="D79" s="89"/>
      <c r="E79" s="90"/>
      <c r="F79" s="123"/>
      <c r="G79" s="123"/>
      <c r="H79" s="123"/>
      <c r="I79" s="123"/>
      <c r="J79" s="123"/>
      <c r="K79" s="123"/>
      <c r="L79" s="123"/>
      <c r="M79" s="123"/>
      <c r="N79" s="124"/>
      <c r="O79" s="164"/>
      <c r="P79" s="165"/>
      <c r="Q79" s="165"/>
      <c r="R79" s="165"/>
      <c r="S79" s="165"/>
      <c r="T79" s="165"/>
      <c r="U79" s="165"/>
      <c r="V79" s="165"/>
      <c r="W79" s="166"/>
      <c r="X79" s="126"/>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c r="CF79" s="124"/>
      <c r="CG79" s="126"/>
      <c r="CH79" s="123"/>
      <c r="CI79" s="123"/>
      <c r="CJ79" s="123"/>
      <c r="CK79" s="123"/>
      <c r="CL79" s="123"/>
      <c r="CM79" s="123"/>
      <c r="CN79" s="123"/>
      <c r="CO79" s="123"/>
      <c r="CP79" s="123"/>
      <c r="CQ79" s="123"/>
      <c r="CR79" s="123"/>
      <c r="CS79" s="123"/>
      <c r="CT79" s="123"/>
      <c r="CU79" s="123"/>
      <c r="CV79" s="123"/>
      <c r="CW79" s="123"/>
      <c r="CX79" s="123"/>
      <c r="CY79" s="123"/>
      <c r="CZ79" s="123"/>
      <c r="DA79" s="124"/>
      <c r="DB79" s="262"/>
      <c r="DC79" s="263"/>
      <c r="DD79" s="263"/>
      <c r="DE79" s="263"/>
      <c r="DF79" s="263"/>
      <c r="DG79" s="263"/>
      <c r="DH79" s="263"/>
      <c r="DI79" s="263"/>
      <c r="DJ79" s="264"/>
      <c r="DK79" s="126"/>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4"/>
    </row>
    <row r="80" spans="1:140" ht="3.75" customHeight="1">
      <c r="A80" s="88"/>
      <c r="B80" s="89"/>
      <c r="C80" s="89"/>
      <c r="D80" s="89"/>
      <c r="E80" s="90"/>
      <c r="F80" s="123"/>
      <c r="G80" s="123"/>
      <c r="H80" s="123"/>
      <c r="I80" s="123"/>
      <c r="J80" s="123"/>
      <c r="K80" s="123"/>
      <c r="L80" s="123"/>
      <c r="M80" s="123"/>
      <c r="N80" s="124"/>
      <c r="O80" s="164"/>
      <c r="P80" s="165"/>
      <c r="Q80" s="165"/>
      <c r="R80" s="165"/>
      <c r="S80" s="165"/>
      <c r="T80" s="165"/>
      <c r="U80" s="165"/>
      <c r="V80" s="165"/>
      <c r="W80" s="166"/>
      <c r="X80" s="153"/>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c r="CB80" s="142"/>
      <c r="CC80" s="142"/>
      <c r="CD80" s="142"/>
      <c r="CE80" s="142"/>
      <c r="CF80" s="143"/>
      <c r="CG80" s="125" t="s">
        <v>88</v>
      </c>
      <c r="CH80" s="121"/>
      <c r="CI80" s="121"/>
      <c r="CJ80" s="121"/>
      <c r="CK80" s="121"/>
      <c r="CL80" s="121"/>
      <c r="CM80" s="121"/>
      <c r="CN80" s="121"/>
      <c r="CO80" s="121"/>
      <c r="CP80" s="121"/>
      <c r="CQ80" s="121"/>
      <c r="CR80" s="121"/>
      <c r="CS80" s="121"/>
      <c r="CT80" s="121"/>
      <c r="CU80" s="121"/>
      <c r="CV80" s="121"/>
      <c r="CW80" s="121"/>
      <c r="CX80" s="121"/>
      <c r="CY80" s="121"/>
      <c r="CZ80" s="121"/>
      <c r="DA80" s="122"/>
      <c r="DB80" s="262"/>
      <c r="DC80" s="263"/>
      <c r="DD80" s="263"/>
      <c r="DE80" s="263"/>
      <c r="DF80" s="263"/>
      <c r="DG80" s="263"/>
      <c r="DH80" s="263"/>
      <c r="DI80" s="263"/>
      <c r="DJ80" s="264"/>
      <c r="DK80" s="126"/>
      <c r="DL80" s="123"/>
      <c r="DM80" s="123"/>
      <c r="DN80" s="123"/>
      <c r="DO80" s="123"/>
      <c r="DP80" s="123"/>
      <c r="DQ80" s="123"/>
      <c r="DR80" s="123"/>
      <c r="DS80" s="123"/>
      <c r="DT80" s="123"/>
      <c r="DU80" s="123"/>
      <c r="DV80" s="123"/>
      <c r="DW80" s="123"/>
      <c r="DX80" s="123"/>
      <c r="DY80" s="123"/>
      <c r="DZ80" s="123"/>
      <c r="EA80" s="123"/>
      <c r="EB80" s="123"/>
      <c r="EC80" s="123"/>
      <c r="ED80" s="123"/>
      <c r="EE80" s="123"/>
      <c r="EF80" s="123"/>
      <c r="EG80" s="123"/>
      <c r="EH80" s="123"/>
      <c r="EI80" s="123"/>
      <c r="EJ80" s="124"/>
    </row>
    <row r="81" spans="1:140" ht="3.75" customHeight="1">
      <c r="A81" s="88"/>
      <c r="B81" s="89"/>
      <c r="C81" s="89"/>
      <c r="D81" s="89"/>
      <c r="E81" s="90"/>
      <c r="F81" s="123"/>
      <c r="G81" s="123"/>
      <c r="H81" s="123"/>
      <c r="I81" s="123"/>
      <c r="J81" s="123"/>
      <c r="K81" s="123"/>
      <c r="L81" s="123"/>
      <c r="M81" s="123"/>
      <c r="N81" s="124"/>
      <c r="O81" s="164"/>
      <c r="P81" s="165"/>
      <c r="Q81" s="165"/>
      <c r="R81" s="165"/>
      <c r="S81" s="165"/>
      <c r="T81" s="165"/>
      <c r="U81" s="165"/>
      <c r="V81" s="165"/>
      <c r="W81" s="166"/>
      <c r="X81" s="170" t="s">
        <v>83</v>
      </c>
      <c r="Y81" s="97"/>
      <c r="Z81" s="97"/>
      <c r="AA81" s="97"/>
      <c r="AB81" s="97"/>
      <c r="AC81" s="97"/>
      <c r="AD81" s="97"/>
      <c r="AE81" s="97"/>
      <c r="AF81" s="97"/>
      <c r="AG81" s="97"/>
      <c r="AH81" s="97"/>
      <c r="AI81" s="97"/>
      <c r="AJ81" s="97"/>
      <c r="AK81" s="97"/>
      <c r="AL81" s="97"/>
      <c r="AM81" s="97"/>
      <c r="AN81" s="97"/>
      <c r="AO81" s="97"/>
      <c r="AP81" s="97"/>
      <c r="AQ81" s="97"/>
      <c r="AR81" s="98"/>
      <c r="AS81" s="170" t="s">
        <v>84</v>
      </c>
      <c r="AT81" s="97"/>
      <c r="AU81" s="97"/>
      <c r="AV81" s="97"/>
      <c r="AW81" s="97"/>
      <c r="AX81" s="97"/>
      <c r="AY81" s="97"/>
      <c r="AZ81" s="97"/>
      <c r="BA81" s="97"/>
      <c r="BB81" s="97"/>
      <c r="BC81" s="97"/>
      <c r="BD81" s="97"/>
      <c r="BE81" s="97"/>
      <c r="BF81" s="97"/>
      <c r="BG81" s="97"/>
      <c r="BH81" s="97"/>
      <c r="BI81" s="97"/>
      <c r="BJ81" s="97"/>
      <c r="BK81" s="98"/>
      <c r="BL81" s="125" t="s">
        <v>85</v>
      </c>
      <c r="BM81" s="121"/>
      <c r="BN81" s="121"/>
      <c r="BO81" s="121"/>
      <c r="BP81" s="121"/>
      <c r="BQ81" s="121"/>
      <c r="BR81" s="121"/>
      <c r="BS81" s="121"/>
      <c r="BT81" s="121"/>
      <c r="BU81" s="121"/>
      <c r="BV81" s="121"/>
      <c r="BW81" s="121"/>
      <c r="BX81" s="121"/>
      <c r="BY81" s="121"/>
      <c r="BZ81" s="121"/>
      <c r="CA81" s="121"/>
      <c r="CB81" s="121"/>
      <c r="CC81" s="121"/>
      <c r="CD81" s="121"/>
      <c r="CE81" s="121"/>
      <c r="CF81" s="122"/>
      <c r="CG81" s="126"/>
      <c r="CH81" s="123"/>
      <c r="CI81" s="123"/>
      <c r="CJ81" s="123"/>
      <c r="CK81" s="123"/>
      <c r="CL81" s="123"/>
      <c r="CM81" s="123"/>
      <c r="CN81" s="123"/>
      <c r="CO81" s="123"/>
      <c r="CP81" s="123"/>
      <c r="CQ81" s="123"/>
      <c r="CR81" s="123"/>
      <c r="CS81" s="123"/>
      <c r="CT81" s="123"/>
      <c r="CU81" s="123"/>
      <c r="CV81" s="123"/>
      <c r="CW81" s="123"/>
      <c r="CX81" s="123"/>
      <c r="CY81" s="123"/>
      <c r="CZ81" s="123"/>
      <c r="DA81" s="124"/>
      <c r="DB81" s="262"/>
      <c r="DC81" s="263"/>
      <c r="DD81" s="263"/>
      <c r="DE81" s="263"/>
      <c r="DF81" s="263"/>
      <c r="DG81" s="263"/>
      <c r="DH81" s="263"/>
      <c r="DI81" s="263"/>
      <c r="DJ81" s="264"/>
      <c r="DK81" s="126"/>
      <c r="DL81" s="123"/>
      <c r="DM81" s="123"/>
      <c r="DN81" s="123"/>
      <c r="DO81" s="123"/>
      <c r="DP81" s="123"/>
      <c r="DQ81" s="123"/>
      <c r="DR81" s="123"/>
      <c r="DS81" s="123"/>
      <c r="DT81" s="123"/>
      <c r="DU81" s="123"/>
      <c r="DV81" s="123"/>
      <c r="DW81" s="123"/>
      <c r="DX81" s="123"/>
      <c r="DY81" s="123"/>
      <c r="DZ81" s="123"/>
      <c r="EA81" s="123"/>
      <c r="EB81" s="123"/>
      <c r="EC81" s="123"/>
      <c r="ED81" s="123"/>
      <c r="EE81" s="123"/>
      <c r="EF81" s="123"/>
      <c r="EG81" s="123"/>
      <c r="EH81" s="123"/>
      <c r="EI81" s="123"/>
      <c r="EJ81" s="124"/>
    </row>
    <row r="82" spans="1:140" ht="3.75" customHeight="1">
      <c r="A82" s="88"/>
      <c r="B82" s="89"/>
      <c r="C82" s="89"/>
      <c r="D82" s="89"/>
      <c r="E82" s="90"/>
      <c r="F82" s="123"/>
      <c r="G82" s="123"/>
      <c r="H82" s="123"/>
      <c r="I82" s="123"/>
      <c r="J82" s="123"/>
      <c r="K82" s="123"/>
      <c r="L82" s="123"/>
      <c r="M82" s="123"/>
      <c r="N82" s="124"/>
      <c r="O82" s="164"/>
      <c r="P82" s="165"/>
      <c r="Q82" s="165"/>
      <c r="R82" s="165"/>
      <c r="S82" s="165"/>
      <c r="T82" s="165"/>
      <c r="U82" s="165"/>
      <c r="V82" s="165"/>
      <c r="W82" s="166"/>
      <c r="X82" s="171"/>
      <c r="Y82" s="99"/>
      <c r="Z82" s="99"/>
      <c r="AA82" s="99"/>
      <c r="AB82" s="99"/>
      <c r="AC82" s="99"/>
      <c r="AD82" s="99"/>
      <c r="AE82" s="99"/>
      <c r="AF82" s="99"/>
      <c r="AG82" s="99"/>
      <c r="AH82" s="99"/>
      <c r="AI82" s="99"/>
      <c r="AJ82" s="99"/>
      <c r="AK82" s="99"/>
      <c r="AL82" s="99"/>
      <c r="AM82" s="99"/>
      <c r="AN82" s="99"/>
      <c r="AO82" s="99"/>
      <c r="AP82" s="99"/>
      <c r="AQ82" s="99"/>
      <c r="AR82" s="100"/>
      <c r="AS82" s="171"/>
      <c r="AT82" s="99"/>
      <c r="AU82" s="99"/>
      <c r="AV82" s="99"/>
      <c r="AW82" s="99"/>
      <c r="AX82" s="99"/>
      <c r="AY82" s="99"/>
      <c r="AZ82" s="99"/>
      <c r="BA82" s="99"/>
      <c r="BB82" s="99"/>
      <c r="BC82" s="99"/>
      <c r="BD82" s="99"/>
      <c r="BE82" s="99"/>
      <c r="BF82" s="99"/>
      <c r="BG82" s="99"/>
      <c r="BH82" s="99"/>
      <c r="BI82" s="99"/>
      <c r="BJ82" s="99"/>
      <c r="BK82" s="100"/>
      <c r="BL82" s="126"/>
      <c r="BM82" s="123"/>
      <c r="BN82" s="123"/>
      <c r="BO82" s="123"/>
      <c r="BP82" s="123"/>
      <c r="BQ82" s="123"/>
      <c r="BR82" s="123"/>
      <c r="BS82" s="123"/>
      <c r="BT82" s="123"/>
      <c r="BU82" s="123"/>
      <c r="BV82" s="123"/>
      <c r="BW82" s="123"/>
      <c r="BX82" s="123"/>
      <c r="BY82" s="123"/>
      <c r="BZ82" s="123"/>
      <c r="CA82" s="123"/>
      <c r="CB82" s="123"/>
      <c r="CC82" s="123"/>
      <c r="CD82" s="123"/>
      <c r="CE82" s="123"/>
      <c r="CF82" s="124"/>
      <c r="CG82" s="153"/>
      <c r="CH82" s="142"/>
      <c r="CI82" s="142"/>
      <c r="CJ82" s="142"/>
      <c r="CK82" s="142"/>
      <c r="CL82" s="142"/>
      <c r="CM82" s="142"/>
      <c r="CN82" s="142"/>
      <c r="CO82" s="142"/>
      <c r="CP82" s="142"/>
      <c r="CQ82" s="142"/>
      <c r="CR82" s="142"/>
      <c r="CS82" s="142"/>
      <c r="CT82" s="142"/>
      <c r="CU82" s="142"/>
      <c r="CV82" s="142"/>
      <c r="CW82" s="142"/>
      <c r="CX82" s="142"/>
      <c r="CY82" s="142"/>
      <c r="CZ82" s="142"/>
      <c r="DA82" s="143"/>
      <c r="DB82" s="262"/>
      <c r="DC82" s="263"/>
      <c r="DD82" s="263"/>
      <c r="DE82" s="263"/>
      <c r="DF82" s="263"/>
      <c r="DG82" s="263"/>
      <c r="DH82" s="263"/>
      <c r="DI82" s="263"/>
      <c r="DJ82" s="264"/>
      <c r="DK82" s="126"/>
      <c r="DL82" s="123"/>
      <c r="DM82" s="123"/>
      <c r="DN82" s="123"/>
      <c r="DO82" s="123"/>
      <c r="DP82" s="123"/>
      <c r="DQ82" s="123"/>
      <c r="DR82" s="123"/>
      <c r="DS82" s="123"/>
      <c r="DT82" s="123"/>
      <c r="DU82" s="123"/>
      <c r="DV82" s="123"/>
      <c r="DW82" s="123"/>
      <c r="DX82" s="123"/>
      <c r="DY82" s="123"/>
      <c r="DZ82" s="123"/>
      <c r="EA82" s="123"/>
      <c r="EB82" s="123"/>
      <c r="EC82" s="123"/>
      <c r="ED82" s="123"/>
      <c r="EE82" s="123"/>
      <c r="EF82" s="123"/>
      <c r="EG82" s="123"/>
      <c r="EH82" s="123"/>
      <c r="EI82" s="123"/>
      <c r="EJ82" s="124"/>
    </row>
    <row r="83" spans="1:140" ht="3.75" customHeight="1">
      <c r="A83" s="88"/>
      <c r="B83" s="89"/>
      <c r="C83" s="89"/>
      <c r="D83" s="89"/>
      <c r="E83" s="90"/>
      <c r="F83" s="123"/>
      <c r="G83" s="123"/>
      <c r="H83" s="123"/>
      <c r="I83" s="123"/>
      <c r="J83" s="123"/>
      <c r="K83" s="123"/>
      <c r="L83" s="123"/>
      <c r="M83" s="123"/>
      <c r="N83" s="124"/>
      <c r="O83" s="164"/>
      <c r="P83" s="165"/>
      <c r="Q83" s="165"/>
      <c r="R83" s="165"/>
      <c r="S83" s="165"/>
      <c r="T83" s="165"/>
      <c r="U83" s="165"/>
      <c r="V83" s="165"/>
      <c r="W83" s="166"/>
      <c r="X83" s="171"/>
      <c r="Y83" s="99"/>
      <c r="Z83" s="99"/>
      <c r="AA83" s="99"/>
      <c r="AB83" s="99"/>
      <c r="AC83" s="99"/>
      <c r="AD83" s="99"/>
      <c r="AE83" s="99"/>
      <c r="AF83" s="99"/>
      <c r="AG83" s="99"/>
      <c r="AH83" s="99"/>
      <c r="AI83" s="99"/>
      <c r="AJ83" s="99"/>
      <c r="AK83" s="99"/>
      <c r="AL83" s="99"/>
      <c r="AM83" s="99"/>
      <c r="AN83" s="99"/>
      <c r="AO83" s="99"/>
      <c r="AP83" s="99"/>
      <c r="AQ83" s="99"/>
      <c r="AR83" s="100"/>
      <c r="AS83" s="171"/>
      <c r="AT83" s="99"/>
      <c r="AU83" s="99"/>
      <c r="AV83" s="99"/>
      <c r="AW83" s="99"/>
      <c r="AX83" s="99"/>
      <c r="AY83" s="99"/>
      <c r="AZ83" s="99"/>
      <c r="BA83" s="99"/>
      <c r="BB83" s="99"/>
      <c r="BC83" s="99"/>
      <c r="BD83" s="99"/>
      <c r="BE83" s="99"/>
      <c r="BF83" s="99"/>
      <c r="BG83" s="99"/>
      <c r="BH83" s="99"/>
      <c r="BI83" s="99"/>
      <c r="BJ83" s="99"/>
      <c r="BK83" s="100"/>
      <c r="BL83" s="126"/>
      <c r="BM83" s="123"/>
      <c r="BN83" s="123"/>
      <c r="BO83" s="123"/>
      <c r="BP83" s="123"/>
      <c r="BQ83" s="123"/>
      <c r="BR83" s="123"/>
      <c r="BS83" s="123"/>
      <c r="BT83" s="123"/>
      <c r="BU83" s="123"/>
      <c r="BV83" s="123"/>
      <c r="BW83" s="123"/>
      <c r="BX83" s="123"/>
      <c r="BY83" s="123"/>
      <c r="BZ83" s="123"/>
      <c r="CA83" s="123"/>
      <c r="CB83" s="123"/>
      <c r="CC83" s="123"/>
      <c r="CD83" s="123"/>
      <c r="CE83" s="123"/>
      <c r="CF83" s="124"/>
      <c r="CG83" s="171" t="s">
        <v>89</v>
      </c>
      <c r="CH83" s="259"/>
      <c r="CI83" s="259"/>
      <c r="CJ83" s="259"/>
      <c r="CK83" s="259"/>
      <c r="CL83" s="259"/>
      <c r="CM83" s="259"/>
      <c r="CN83" s="259"/>
      <c r="CO83" s="259"/>
      <c r="CP83" s="259"/>
      <c r="CQ83" s="259"/>
      <c r="CR83" s="259"/>
      <c r="CS83" s="259"/>
      <c r="CT83" s="259"/>
      <c r="CU83" s="259"/>
      <c r="CV83" s="259"/>
      <c r="CW83" s="259"/>
      <c r="CX83" s="259"/>
      <c r="CY83" s="259"/>
      <c r="CZ83" s="259"/>
      <c r="DA83" s="100"/>
      <c r="DB83" s="262"/>
      <c r="DC83" s="263"/>
      <c r="DD83" s="263"/>
      <c r="DE83" s="263"/>
      <c r="DF83" s="263"/>
      <c r="DG83" s="263"/>
      <c r="DH83" s="263"/>
      <c r="DI83" s="263"/>
      <c r="DJ83" s="264"/>
      <c r="DK83" s="126"/>
      <c r="DL83" s="123"/>
      <c r="DM83" s="123"/>
      <c r="DN83" s="123"/>
      <c r="DO83" s="123"/>
      <c r="DP83" s="123"/>
      <c r="DQ83" s="123"/>
      <c r="DR83" s="123"/>
      <c r="DS83" s="123"/>
      <c r="DT83" s="123"/>
      <c r="DU83" s="123"/>
      <c r="DV83" s="123"/>
      <c r="DW83" s="123"/>
      <c r="DX83" s="123"/>
      <c r="DY83" s="123"/>
      <c r="DZ83" s="123"/>
      <c r="EA83" s="123"/>
      <c r="EB83" s="123"/>
      <c r="EC83" s="123"/>
      <c r="ED83" s="123"/>
      <c r="EE83" s="123"/>
      <c r="EF83" s="123"/>
      <c r="EG83" s="123"/>
      <c r="EH83" s="123"/>
      <c r="EI83" s="123"/>
      <c r="EJ83" s="124"/>
    </row>
    <row r="84" spans="1:140" ht="3.75" customHeight="1">
      <c r="A84" s="88"/>
      <c r="B84" s="89"/>
      <c r="C84" s="89"/>
      <c r="D84" s="89"/>
      <c r="E84" s="90"/>
      <c r="F84" s="123"/>
      <c r="G84" s="123"/>
      <c r="H84" s="123"/>
      <c r="I84" s="123"/>
      <c r="J84" s="123"/>
      <c r="K84" s="123"/>
      <c r="L84" s="123"/>
      <c r="M84" s="123"/>
      <c r="N84" s="124"/>
      <c r="O84" s="164"/>
      <c r="P84" s="165"/>
      <c r="Q84" s="165"/>
      <c r="R84" s="165"/>
      <c r="S84" s="165"/>
      <c r="T84" s="165"/>
      <c r="U84" s="165"/>
      <c r="V84" s="165"/>
      <c r="W84" s="166"/>
      <c r="X84" s="171"/>
      <c r="Y84" s="99"/>
      <c r="Z84" s="99"/>
      <c r="AA84" s="99"/>
      <c r="AB84" s="99"/>
      <c r="AC84" s="99"/>
      <c r="AD84" s="99"/>
      <c r="AE84" s="99"/>
      <c r="AF84" s="99"/>
      <c r="AG84" s="99"/>
      <c r="AH84" s="99"/>
      <c r="AI84" s="99"/>
      <c r="AJ84" s="99"/>
      <c r="AK84" s="99"/>
      <c r="AL84" s="99"/>
      <c r="AM84" s="99"/>
      <c r="AN84" s="99"/>
      <c r="AO84" s="99"/>
      <c r="AP84" s="99"/>
      <c r="AQ84" s="99"/>
      <c r="AR84" s="100"/>
      <c r="AS84" s="171"/>
      <c r="AT84" s="99"/>
      <c r="AU84" s="99"/>
      <c r="AV84" s="99"/>
      <c r="AW84" s="99"/>
      <c r="AX84" s="99"/>
      <c r="AY84" s="99"/>
      <c r="AZ84" s="99"/>
      <c r="BA84" s="99"/>
      <c r="BB84" s="99"/>
      <c r="BC84" s="99"/>
      <c r="BD84" s="99"/>
      <c r="BE84" s="99"/>
      <c r="BF84" s="99"/>
      <c r="BG84" s="99"/>
      <c r="BH84" s="99"/>
      <c r="BI84" s="99"/>
      <c r="BJ84" s="99"/>
      <c r="BK84" s="100"/>
      <c r="BL84" s="126"/>
      <c r="BM84" s="123"/>
      <c r="BN84" s="123"/>
      <c r="BO84" s="123"/>
      <c r="BP84" s="123"/>
      <c r="BQ84" s="123"/>
      <c r="BR84" s="123"/>
      <c r="BS84" s="123"/>
      <c r="BT84" s="123"/>
      <c r="BU84" s="123"/>
      <c r="BV84" s="123"/>
      <c r="BW84" s="123"/>
      <c r="BX84" s="123"/>
      <c r="BY84" s="123"/>
      <c r="BZ84" s="123"/>
      <c r="CA84" s="123"/>
      <c r="CB84" s="123"/>
      <c r="CC84" s="123"/>
      <c r="CD84" s="123"/>
      <c r="CE84" s="123"/>
      <c r="CF84" s="124"/>
      <c r="CG84" s="171"/>
      <c r="CH84" s="259"/>
      <c r="CI84" s="259"/>
      <c r="CJ84" s="259"/>
      <c r="CK84" s="259"/>
      <c r="CL84" s="259"/>
      <c r="CM84" s="259"/>
      <c r="CN84" s="259"/>
      <c r="CO84" s="259"/>
      <c r="CP84" s="259"/>
      <c r="CQ84" s="259"/>
      <c r="CR84" s="259"/>
      <c r="CS84" s="259"/>
      <c r="CT84" s="259"/>
      <c r="CU84" s="259"/>
      <c r="CV84" s="259"/>
      <c r="CW84" s="259"/>
      <c r="CX84" s="259"/>
      <c r="CY84" s="259"/>
      <c r="CZ84" s="259"/>
      <c r="DA84" s="100"/>
      <c r="DB84" s="262"/>
      <c r="DC84" s="263"/>
      <c r="DD84" s="263"/>
      <c r="DE84" s="263"/>
      <c r="DF84" s="263"/>
      <c r="DG84" s="263"/>
      <c r="DH84" s="263"/>
      <c r="DI84" s="263"/>
      <c r="DJ84" s="264"/>
      <c r="DK84" s="126"/>
      <c r="DL84" s="123"/>
      <c r="DM84" s="123"/>
      <c r="DN84" s="123"/>
      <c r="DO84" s="123"/>
      <c r="DP84" s="123"/>
      <c r="DQ84" s="123"/>
      <c r="DR84" s="123"/>
      <c r="DS84" s="123"/>
      <c r="DT84" s="123"/>
      <c r="DU84" s="123"/>
      <c r="DV84" s="123"/>
      <c r="DW84" s="123"/>
      <c r="DX84" s="123"/>
      <c r="DY84" s="123"/>
      <c r="DZ84" s="123"/>
      <c r="EA84" s="123"/>
      <c r="EB84" s="123"/>
      <c r="EC84" s="123"/>
      <c r="ED84" s="123"/>
      <c r="EE84" s="123"/>
      <c r="EF84" s="123"/>
      <c r="EG84" s="123"/>
      <c r="EH84" s="123"/>
      <c r="EI84" s="123"/>
      <c r="EJ84" s="124"/>
    </row>
    <row r="85" spans="1:140" ht="3.75" customHeight="1">
      <c r="A85" s="91"/>
      <c r="B85" s="92"/>
      <c r="C85" s="92"/>
      <c r="D85" s="92"/>
      <c r="E85" s="93"/>
      <c r="F85" s="142"/>
      <c r="G85" s="142"/>
      <c r="H85" s="142"/>
      <c r="I85" s="142"/>
      <c r="J85" s="142"/>
      <c r="K85" s="142"/>
      <c r="L85" s="142"/>
      <c r="M85" s="142"/>
      <c r="N85" s="143"/>
      <c r="O85" s="167"/>
      <c r="P85" s="168"/>
      <c r="Q85" s="168"/>
      <c r="R85" s="168"/>
      <c r="S85" s="168"/>
      <c r="T85" s="168"/>
      <c r="U85" s="168"/>
      <c r="V85" s="168"/>
      <c r="W85" s="169"/>
      <c r="X85" s="172"/>
      <c r="Y85" s="101"/>
      <c r="Z85" s="101"/>
      <c r="AA85" s="101"/>
      <c r="AB85" s="101"/>
      <c r="AC85" s="101"/>
      <c r="AD85" s="101"/>
      <c r="AE85" s="101"/>
      <c r="AF85" s="101"/>
      <c r="AG85" s="101"/>
      <c r="AH85" s="101"/>
      <c r="AI85" s="101"/>
      <c r="AJ85" s="101"/>
      <c r="AK85" s="101"/>
      <c r="AL85" s="101"/>
      <c r="AM85" s="101"/>
      <c r="AN85" s="101"/>
      <c r="AO85" s="101"/>
      <c r="AP85" s="101"/>
      <c r="AQ85" s="101"/>
      <c r="AR85" s="102"/>
      <c r="AS85" s="172"/>
      <c r="AT85" s="101"/>
      <c r="AU85" s="101"/>
      <c r="AV85" s="101"/>
      <c r="AW85" s="101"/>
      <c r="AX85" s="101"/>
      <c r="AY85" s="101"/>
      <c r="AZ85" s="101"/>
      <c r="BA85" s="101"/>
      <c r="BB85" s="101"/>
      <c r="BC85" s="101"/>
      <c r="BD85" s="101"/>
      <c r="BE85" s="101"/>
      <c r="BF85" s="101"/>
      <c r="BG85" s="101"/>
      <c r="BH85" s="101"/>
      <c r="BI85" s="101"/>
      <c r="BJ85" s="101"/>
      <c r="BK85" s="102"/>
      <c r="BL85" s="153"/>
      <c r="BM85" s="142"/>
      <c r="BN85" s="142"/>
      <c r="BO85" s="142"/>
      <c r="BP85" s="142"/>
      <c r="BQ85" s="142"/>
      <c r="BR85" s="142"/>
      <c r="BS85" s="142"/>
      <c r="BT85" s="142"/>
      <c r="BU85" s="142"/>
      <c r="BV85" s="142"/>
      <c r="BW85" s="142"/>
      <c r="BX85" s="142"/>
      <c r="BY85" s="142"/>
      <c r="BZ85" s="142"/>
      <c r="CA85" s="142"/>
      <c r="CB85" s="142"/>
      <c r="CC85" s="142"/>
      <c r="CD85" s="142"/>
      <c r="CE85" s="142"/>
      <c r="CF85" s="143"/>
      <c r="CG85" s="172"/>
      <c r="CH85" s="101"/>
      <c r="CI85" s="101"/>
      <c r="CJ85" s="101"/>
      <c r="CK85" s="101"/>
      <c r="CL85" s="101"/>
      <c r="CM85" s="101"/>
      <c r="CN85" s="101"/>
      <c r="CO85" s="101"/>
      <c r="CP85" s="101"/>
      <c r="CQ85" s="101"/>
      <c r="CR85" s="101"/>
      <c r="CS85" s="101"/>
      <c r="CT85" s="101"/>
      <c r="CU85" s="101"/>
      <c r="CV85" s="101"/>
      <c r="CW85" s="101"/>
      <c r="CX85" s="101"/>
      <c r="CY85" s="101"/>
      <c r="CZ85" s="101"/>
      <c r="DA85" s="102"/>
      <c r="DB85" s="265"/>
      <c r="DC85" s="266"/>
      <c r="DD85" s="266"/>
      <c r="DE85" s="266"/>
      <c r="DF85" s="266"/>
      <c r="DG85" s="266"/>
      <c r="DH85" s="266"/>
      <c r="DI85" s="266"/>
      <c r="DJ85" s="267"/>
      <c r="DK85" s="153"/>
      <c r="DL85" s="142"/>
      <c r="DM85" s="142"/>
      <c r="DN85" s="142"/>
      <c r="DO85" s="142"/>
      <c r="DP85" s="142"/>
      <c r="DQ85" s="142"/>
      <c r="DR85" s="142"/>
      <c r="DS85" s="142"/>
      <c r="DT85" s="142"/>
      <c r="DU85" s="142"/>
      <c r="DV85" s="142"/>
      <c r="DW85" s="142"/>
      <c r="DX85" s="142"/>
      <c r="DY85" s="142"/>
      <c r="DZ85" s="142"/>
      <c r="EA85" s="142"/>
      <c r="EB85" s="142"/>
      <c r="EC85" s="142"/>
      <c r="ED85" s="142"/>
      <c r="EE85" s="142"/>
      <c r="EF85" s="142"/>
      <c r="EG85" s="142"/>
      <c r="EH85" s="142"/>
      <c r="EI85" s="142"/>
      <c r="EJ85" s="143"/>
    </row>
    <row r="89" spans="1:140" ht="3.75" customHeight="1">
      <c r="A89" s="112" t="s">
        <v>71</v>
      </c>
      <c r="B89" s="113"/>
      <c r="C89" s="113"/>
      <c r="D89" s="113"/>
      <c r="E89" s="114"/>
      <c r="F89" s="106">
        <v>1</v>
      </c>
      <c r="G89" s="106"/>
      <c r="H89" s="106"/>
      <c r="I89" s="155">
        <f>IF(ISNUMBER(入力!D3),入力!D3,"")</f>
        <v>5402</v>
      </c>
      <c r="J89" s="155"/>
      <c r="K89" s="155"/>
      <c r="L89" s="155"/>
      <c r="M89" s="155"/>
      <c r="N89" s="155"/>
      <c r="O89" s="155"/>
      <c r="P89" s="155"/>
      <c r="Q89" s="155"/>
      <c r="R89" s="155"/>
      <c r="S89" s="155"/>
      <c r="T89" s="156"/>
      <c r="U89" s="109">
        <v>2</v>
      </c>
      <c r="V89" s="106"/>
      <c r="W89" s="106"/>
      <c r="X89" s="155" t="str">
        <f>IF(ISTEXT(入力!D4),入力!D4,"")</f>
        <v>大阪健保　整太郎</v>
      </c>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6"/>
      <c r="BP89" s="109">
        <v>3</v>
      </c>
      <c r="BQ89" s="106"/>
      <c r="BR89" s="179">
        <f>IF(ISNUMBER(入力!D5),入力!D5,"")</f>
        <v>17085</v>
      </c>
      <c r="BS89" s="179"/>
      <c r="BT89" s="179"/>
      <c r="BU89" s="179"/>
      <c r="BV89" s="179"/>
      <c r="BW89" s="179"/>
      <c r="BX89" s="179"/>
      <c r="BY89" s="179"/>
      <c r="BZ89" s="179"/>
      <c r="CA89" s="179"/>
      <c r="CB89" s="179"/>
      <c r="CC89" s="179"/>
      <c r="CD89" s="179"/>
      <c r="CE89" s="179"/>
      <c r="CF89" s="179"/>
      <c r="CG89" s="179"/>
      <c r="CH89" s="179"/>
      <c r="CI89" s="179"/>
      <c r="CJ89" s="179"/>
      <c r="CK89" s="179"/>
      <c r="CL89" s="179"/>
      <c r="CM89" s="179"/>
      <c r="CN89" s="179"/>
      <c r="CO89" s="179"/>
      <c r="CP89" s="179"/>
      <c r="CQ89" s="180"/>
      <c r="CR89" s="109">
        <v>4</v>
      </c>
      <c r="CS89" s="106"/>
      <c r="CT89" s="173">
        <f>IF(ISNUMBER(入力!D8),入力!I6,"")</f>
        <v>43196</v>
      </c>
      <c r="CU89" s="173"/>
      <c r="CV89" s="173"/>
      <c r="CW89" s="173"/>
      <c r="CX89" s="173"/>
      <c r="CY89" s="173"/>
      <c r="CZ89" s="173"/>
      <c r="DA89" s="173"/>
      <c r="DB89" s="173"/>
      <c r="DC89" s="173"/>
      <c r="DD89" s="173"/>
      <c r="DE89" s="173"/>
      <c r="DF89" s="173"/>
      <c r="DG89" s="173"/>
      <c r="DH89" s="173"/>
      <c r="DI89" s="173"/>
      <c r="DJ89" s="174"/>
      <c r="DK89" s="194"/>
      <c r="DL89" s="195"/>
      <c r="DM89" s="195"/>
      <c r="DN89" s="195"/>
      <c r="DO89" s="195"/>
      <c r="DP89" s="195"/>
      <c r="DQ89" s="195"/>
      <c r="DR89" s="195"/>
      <c r="DS89" s="195"/>
      <c r="DT89" s="195"/>
      <c r="DU89" s="195"/>
      <c r="DV89" s="195"/>
      <c r="DW89" s="195"/>
      <c r="DX89" s="195"/>
      <c r="DY89" s="195"/>
      <c r="DZ89" s="195"/>
      <c r="EA89" s="195"/>
      <c r="EB89" s="195"/>
      <c r="EC89" s="195"/>
      <c r="ED89" s="195"/>
      <c r="EE89" s="195"/>
      <c r="EF89" s="195"/>
      <c r="EG89" s="195"/>
      <c r="EH89" s="195"/>
      <c r="EI89" s="195"/>
      <c r="EJ89" s="196"/>
    </row>
    <row r="90" spans="1:140" ht="3.75" customHeight="1">
      <c r="A90" s="115"/>
      <c r="B90" s="116"/>
      <c r="C90" s="116"/>
      <c r="D90" s="116"/>
      <c r="E90" s="117"/>
      <c r="F90" s="107"/>
      <c r="G90" s="107"/>
      <c r="H90" s="107"/>
      <c r="I90" s="157"/>
      <c r="J90" s="157"/>
      <c r="K90" s="157"/>
      <c r="L90" s="157"/>
      <c r="M90" s="157"/>
      <c r="N90" s="157"/>
      <c r="O90" s="157"/>
      <c r="P90" s="157"/>
      <c r="Q90" s="157"/>
      <c r="R90" s="157"/>
      <c r="S90" s="157"/>
      <c r="T90" s="158"/>
      <c r="U90" s="110"/>
      <c r="V90" s="107"/>
      <c r="W90" s="10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57"/>
      <c r="BH90" s="157"/>
      <c r="BI90" s="157"/>
      <c r="BJ90" s="157"/>
      <c r="BK90" s="157"/>
      <c r="BL90" s="157"/>
      <c r="BM90" s="157"/>
      <c r="BN90" s="157"/>
      <c r="BO90" s="158"/>
      <c r="BP90" s="110"/>
      <c r="BQ90" s="107"/>
      <c r="BR90" s="181"/>
      <c r="BS90" s="181"/>
      <c r="BT90" s="181"/>
      <c r="BU90" s="181"/>
      <c r="BV90" s="181"/>
      <c r="BW90" s="181"/>
      <c r="BX90" s="181"/>
      <c r="BY90" s="181"/>
      <c r="BZ90" s="181"/>
      <c r="CA90" s="181"/>
      <c r="CB90" s="181"/>
      <c r="CC90" s="181"/>
      <c r="CD90" s="181"/>
      <c r="CE90" s="181"/>
      <c r="CF90" s="181"/>
      <c r="CG90" s="181"/>
      <c r="CH90" s="181"/>
      <c r="CI90" s="181"/>
      <c r="CJ90" s="181"/>
      <c r="CK90" s="181"/>
      <c r="CL90" s="181"/>
      <c r="CM90" s="181"/>
      <c r="CN90" s="181"/>
      <c r="CO90" s="181"/>
      <c r="CP90" s="181"/>
      <c r="CQ90" s="182"/>
      <c r="CR90" s="110"/>
      <c r="CS90" s="107"/>
      <c r="CT90" s="175"/>
      <c r="CU90" s="175"/>
      <c r="CV90" s="175"/>
      <c r="CW90" s="175"/>
      <c r="CX90" s="175"/>
      <c r="CY90" s="175"/>
      <c r="CZ90" s="175"/>
      <c r="DA90" s="175"/>
      <c r="DB90" s="175"/>
      <c r="DC90" s="175"/>
      <c r="DD90" s="175"/>
      <c r="DE90" s="175"/>
      <c r="DF90" s="175"/>
      <c r="DG90" s="175"/>
      <c r="DH90" s="175"/>
      <c r="DI90" s="175"/>
      <c r="DJ90" s="176"/>
      <c r="DK90" s="197"/>
      <c r="DL90" s="198"/>
      <c r="DM90" s="198"/>
      <c r="DN90" s="198"/>
      <c r="DO90" s="198"/>
      <c r="DP90" s="198"/>
      <c r="DQ90" s="198"/>
      <c r="DR90" s="198"/>
      <c r="DS90" s="198"/>
      <c r="DT90" s="198"/>
      <c r="DU90" s="198"/>
      <c r="DV90" s="198"/>
      <c r="DW90" s="198"/>
      <c r="DX90" s="198"/>
      <c r="DY90" s="198"/>
      <c r="DZ90" s="198"/>
      <c r="EA90" s="198"/>
      <c r="EB90" s="198"/>
      <c r="EC90" s="198"/>
      <c r="ED90" s="198"/>
      <c r="EE90" s="198"/>
      <c r="EF90" s="198"/>
      <c r="EG90" s="198"/>
      <c r="EH90" s="198"/>
      <c r="EI90" s="198"/>
      <c r="EJ90" s="199"/>
    </row>
    <row r="91" spans="1:140" ht="3.75" customHeight="1">
      <c r="A91" s="115"/>
      <c r="B91" s="116"/>
      <c r="C91" s="116"/>
      <c r="D91" s="116"/>
      <c r="E91" s="117"/>
      <c r="F91" s="107"/>
      <c r="G91" s="107"/>
      <c r="H91" s="107"/>
      <c r="I91" s="157"/>
      <c r="J91" s="157"/>
      <c r="K91" s="157"/>
      <c r="L91" s="157"/>
      <c r="M91" s="157"/>
      <c r="N91" s="157"/>
      <c r="O91" s="157"/>
      <c r="P91" s="157"/>
      <c r="Q91" s="157"/>
      <c r="R91" s="157"/>
      <c r="S91" s="157"/>
      <c r="T91" s="158"/>
      <c r="U91" s="110"/>
      <c r="V91" s="107"/>
      <c r="W91" s="10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8"/>
      <c r="BP91" s="110"/>
      <c r="BQ91" s="107"/>
      <c r="BR91" s="181"/>
      <c r="BS91" s="181"/>
      <c r="BT91" s="181"/>
      <c r="BU91" s="181"/>
      <c r="BV91" s="181"/>
      <c r="BW91" s="181"/>
      <c r="BX91" s="181"/>
      <c r="BY91" s="181"/>
      <c r="BZ91" s="181"/>
      <c r="CA91" s="181"/>
      <c r="CB91" s="181"/>
      <c r="CC91" s="181"/>
      <c r="CD91" s="181"/>
      <c r="CE91" s="181"/>
      <c r="CF91" s="181"/>
      <c r="CG91" s="181"/>
      <c r="CH91" s="181"/>
      <c r="CI91" s="181"/>
      <c r="CJ91" s="181"/>
      <c r="CK91" s="181"/>
      <c r="CL91" s="181"/>
      <c r="CM91" s="181"/>
      <c r="CN91" s="181"/>
      <c r="CO91" s="181"/>
      <c r="CP91" s="181"/>
      <c r="CQ91" s="182"/>
      <c r="CR91" s="110"/>
      <c r="CS91" s="107"/>
      <c r="CT91" s="175"/>
      <c r="CU91" s="175"/>
      <c r="CV91" s="175"/>
      <c r="CW91" s="175"/>
      <c r="CX91" s="175"/>
      <c r="CY91" s="175"/>
      <c r="CZ91" s="175"/>
      <c r="DA91" s="175"/>
      <c r="DB91" s="175"/>
      <c r="DC91" s="175"/>
      <c r="DD91" s="175"/>
      <c r="DE91" s="175"/>
      <c r="DF91" s="175"/>
      <c r="DG91" s="175"/>
      <c r="DH91" s="175"/>
      <c r="DI91" s="175"/>
      <c r="DJ91" s="176"/>
      <c r="DK91" s="197"/>
      <c r="DL91" s="198"/>
      <c r="DM91" s="198"/>
      <c r="DN91" s="198"/>
      <c r="DO91" s="198"/>
      <c r="DP91" s="198"/>
      <c r="DQ91" s="198"/>
      <c r="DR91" s="198"/>
      <c r="DS91" s="198"/>
      <c r="DT91" s="198"/>
      <c r="DU91" s="198"/>
      <c r="DV91" s="198"/>
      <c r="DW91" s="198"/>
      <c r="DX91" s="198"/>
      <c r="DY91" s="198"/>
      <c r="DZ91" s="198"/>
      <c r="EA91" s="198"/>
      <c r="EB91" s="198"/>
      <c r="EC91" s="198"/>
      <c r="ED91" s="198"/>
      <c r="EE91" s="198"/>
      <c r="EF91" s="198"/>
      <c r="EG91" s="198"/>
      <c r="EH91" s="198"/>
      <c r="EI91" s="198"/>
      <c r="EJ91" s="199"/>
    </row>
    <row r="92" spans="1:140" ht="3.75" customHeight="1">
      <c r="A92" s="115"/>
      <c r="B92" s="116"/>
      <c r="C92" s="116"/>
      <c r="D92" s="116"/>
      <c r="E92" s="117"/>
      <c r="F92" s="107"/>
      <c r="G92" s="107"/>
      <c r="H92" s="107"/>
      <c r="I92" s="157"/>
      <c r="J92" s="157"/>
      <c r="K92" s="157"/>
      <c r="L92" s="157"/>
      <c r="M92" s="157"/>
      <c r="N92" s="157"/>
      <c r="O92" s="157"/>
      <c r="P92" s="157"/>
      <c r="Q92" s="157"/>
      <c r="R92" s="157"/>
      <c r="S92" s="157"/>
      <c r="T92" s="158"/>
      <c r="U92" s="110"/>
      <c r="V92" s="107"/>
      <c r="W92" s="10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8"/>
      <c r="BP92" s="110"/>
      <c r="BQ92" s="107"/>
      <c r="BR92" s="181"/>
      <c r="BS92" s="181"/>
      <c r="BT92" s="181"/>
      <c r="BU92" s="181"/>
      <c r="BV92" s="181"/>
      <c r="BW92" s="181"/>
      <c r="BX92" s="181"/>
      <c r="BY92" s="181"/>
      <c r="BZ92" s="181"/>
      <c r="CA92" s="181"/>
      <c r="CB92" s="181"/>
      <c r="CC92" s="181"/>
      <c r="CD92" s="181"/>
      <c r="CE92" s="181"/>
      <c r="CF92" s="181"/>
      <c r="CG92" s="181"/>
      <c r="CH92" s="181"/>
      <c r="CI92" s="181"/>
      <c r="CJ92" s="181"/>
      <c r="CK92" s="181"/>
      <c r="CL92" s="181"/>
      <c r="CM92" s="181"/>
      <c r="CN92" s="181"/>
      <c r="CO92" s="181"/>
      <c r="CP92" s="181"/>
      <c r="CQ92" s="182"/>
      <c r="CR92" s="110"/>
      <c r="CS92" s="107"/>
      <c r="CT92" s="175"/>
      <c r="CU92" s="175"/>
      <c r="CV92" s="175"/>
      <c r="CW92" s="175"/>
      <c r="CX92" s="175"/>
      <c r="CY92" s="175"/>
      <c r="CZ92" s="175"/>
      <c r="DA92" s="175"/>
      <c r="DB92" s="175"/>
      <c r="DC92" s="175"/>
      <c r="DD92" s="175"/>
      <c r="DE92" s="175"/>
      <c r="DF92" s="175"/>
      <c r="DG92" s="175"/>
      <c r="DH92" s="175"/>
      <c r="DI92" s="175"/>
      <c r="DJ92" s="176"/>
      <c r="DK92" s="200"/>
      <c r="DL92" s="201"/>
      <c r="DM92" s="201"/>
      <c r="DN92" s="201"/>
      <c r="DO92" s="201"/>
      <c r="DP92" s="201"/>
      <c r="DQ92" s="201"/>
      <c r="DR92" s="201"/>
      <c r="DS92" s="201"/>
      <c r="DT92" s="201"/>
      <c r="DU92" s="201"/>
      <c r="DV92" s="201"/>
      <c r="DW92" s="201"/>
      <c r="DX92" s="201"/>
      <c r="DY92" s="201"/>
      <c r="DZ92" s="201"/>
      <c r="EA92" s="201"/>
      <c r="EB92" s="201"/>
      <c r="EC92" s="201"/>
      <c r="ED92" s="201"/>
      <c r="EE92" s="201"/>
      <c r="EF92" s="201"/>
      <c r="EG92" s="201"/>
      <c r="EH92" s="201"/>
      <c r="EI92" s="201"/>
      <c r="EJ92" s="202"/>
    </row>
    <row r="93" spans="1:140" ht="3.75" customHeight="1">
      <c r="A93" s="115"/>
      <c r="B93" s="116"/>
      <c r="C93" s="116"/>
      <c r="D93" s="116"/>
      <c r="E93" s="117"/>
      <c r="F93" s="108"/>
      <c r="G93" s="108"/>
      <c r="H93" s="108"/>
      <c r="I93" s="159"/>
      <c r="J93" s="159"/>
      <c r="K93" s="159"/>
      <c r="L93" s="159"/>
      <c r="M93" s="159"/>
      <c r="N93" s="159"/>
      <c r="O93" s="159"/>
      <c r="P93" s="159"/>
      <c r="Q93" s="159"/>
      <c r="R93" s="159"/>
      <c r="S93" s="159"/>
      <c r="T93" s="160"/>
      <c r="U93" s="111"/>
      <c r="V93" s="108"/>
      <c r="W93" s="108"/>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60"/>
      <c r="BP93" s="111"/>
      <c r="BQ93" s="108"/>
      <c r="BR93" s="183"/>
      <c r="BS93" s="183"/>
      <c r="BT93" s="183"/>
      <c r="BU93" s="183"/>
      <c r="BV93" s="183"/>
      <c r="BW93" s="183"/>
      <c r="BX93" s="183"/>
      <c r="BY93" s="183"/>
      <c r="BZ93" s="183"/>
      <c r="CA93" s="183"/>
      <c r="CB93" s="183"/>
      <c r="CC93" s="183"/>
      <c r="CD93" s="183"/>
      <c r="CE93" s="183"/>
      <c r="CF93" s="183"/>
      <c r="CG93" s="183"/>
      <c r="CH93" s="183"/>
      <c r="CI93" s="183"/>
      <c r="CJ93" s="183"/>
      <c r="CK93" s="183"/>
      <c r="CL93" s="183"/>
      <c r="CM93" s="183"/>
      <c r="CN93" s="183"/>
      <c r="CO93" s="183"/>
      <c r="CP93" s="183"/>
      <c r="CQ93" s="184"/>
      <c r="CR93" s="111"/>
      <c r="CS93" s="108"/>
      <c r="CT93" s="177"/>
      <c r="CU93" s="177"/>
      <c r="CV93" s="177"/>
      <c r="CW93" s="177"/>
      <c r="CX93" s="177"/>
      <c r="CY93" s="177"/>
      <c r="CZ93" s="177"/>
      <c r="DA93" s="177"/>
      <c r="DB93" s="177"/>
      <c r="DC93" s="177"/>
      <c r="DD93" s="177"/>
      <c r="DE93" s="177"/>
      <c r="DF93" s="177"/>
      <c r="DG93" s="177"/>
      <c r="DH93" s="177"/>
      <c r="DI93" s="177"/>
      <c r="DJ93" s="178"/>
      <c r="DK93" s="109">
        <v>18</v>
      </c>
      <c r="DL93" s="106"/>
      <c r="DM93" s="106"/>
      <c r="DN93" s="94">
        <f>IF(ISNUMBER(入力!D17),1,"")</f>
        <v>1</v>
      </c>
      <c r="DO93" s="94"/>
      <c r="DP93" s="203" t="str">
        <f>IF(ISNUMBER(入力!D17),"70歳以上被用者月額変更","")</f>
        <v>70歳以上被用者月額変更</v>
      </c>
      <c r="DQ93" s="203"/>
      <c r="DR93" s="203"/>
      <c r="DS93" s="203"/>
      <c r="DT93" s="203"/>
      <c r="DU93" s="203"/>
      <c r="DV93" s="203"/>
      <c r="DW93" s="203"/>
      <c r="DX93" s="203"/>
      <c r="DY93" s="203"/>
      <c r="DZ93" s="203"/>
      <c r="EA93" s="203"/>
      <c r="EB93" s="203"/>
      <c r="EC93" s="203"/>
      <c r="ED93" s="203"/>
      <c r="EE93" s="203"/>
      <c r="EF93" s="203"/>
      <c r="EG93" s="203"/>
      <c r="EH93" s="203"/>
      <c r="EI93" s="203"/>
      <c r="EJ93" s="204"/>
    </row>
    <row r="94" spans="1:140" ht="3.75" customHeight="1">
      <c r="A94" s="115"/>
      <c r="B94" s="116"/>
      <c r="C94" s="116"/>
      <c r="D94" s="116"/>
      <c r="E94" s="117"/>
      <c r="F94" s="106">
        <v>5</v>
      </c>
      <c r="G94" s="106"/>
      <c r="H94" s="106"/>
      <c r="I94" s="94" t="s">
        <v>0</v>
      </c>
      <c r="J94" s="94"/>
      <c r="K94" s="94"/>
      <c r="L94" s="103">
        <f>IF(ISNUMBER(入力!D6),入力!G23,"")</f>
        <v>710</v>
      </c>
      <c r="M94" s="103"/>
      <c r="N94" s="103"/>
      <c r="O94" s="103"/>
      <c r="P94" s="103"/>
      <c r="Q94" s="103"/>
      <c r="R94" s="103"/>
      <c r="S94" s="103"/>
      <c r="T94" s="103"/>
      <c r="U94" s="103"/>
      <c r="V94" s="97" t="s">
        <v>2</v>
      </c>
      <c r="W94" s="97"/>
      <c r="X94" s="97"/>
      <c r="Y94" s="98"/>
      <c r="Z94" s="94" t="s">
        <v>1</v>
      </c>
      <c r="AA94" s="94"/>
      <c r="AB94" s="94"/>
      <c r="AC94" s="103">
        <f>IF(ISNUMBER(入力!D6),入力!G25,"")</f>
        <v>650</v>
      </c>
      <c r="AD94" s="103"/>
      <c r="AE94" s="103"/>
      <c r="AF94" s="103"/>
      <c r="AG94" s="103"/>
      <c r="AH94" s="103"/>
      <c r="AI94" s="103"/>
      <c r="AJ94" s="103"/>
      <c r="AK94" s="103"/>
      <c r="AL94" s="103"/>
      <c r="AM94" s="103"/>
      <c r="AN94" s="103"/>
      <c r="AO94" s="97" t="s">
        <v>2</v>
      </c>
      <c r="AP94" s="97"/>
      <c r="AQ94" s="97"/>
      <c r="AR94" s="98"/>
      <c r="AS94" s="109">
        <v>6</v>
      </c>
      <c r="AT94" s="106"/>
      <c r="AU94" s="173">
        <f>IF(ISNUMBER(入力!D7),入力!D7,"")</f>
        <v>42979</v>
      </c>
      <c r="AV94" s="173"/>
      <c r="AW94" s="173"/>
      <c r="AX94" s="173"/>
      <c r="AY94" s="173"/>
      <c r="AZ94" s="173"/>
      <c r="BA94" s="173"/>
      <c r="BB94" s="173"/>
      <c r="BC94" s="173"/>
      <c r="BD94" s="173"/>
      <c r="BE94" s="173"/>
      <c r="BF94" s="173"/>
      <c r="BG94" s="173"/>
      <c r="BH94" s="173"/>
      <c r="BI94" s="173"/>
      <c r="BJ94" s="173"/>
      <c r="BK94" s="174"/>
      <c r="BL94" s="109">
        <v>7</v>
      </c>
      <c r="BM94" s="106"/>
      <c r="BN94" s="185">
        <f>IF(ISNUMBER(入力!D8),入力!D8,"")</f>
        <v>43101</v>
      </c>
      <c r="BO94" s="185"/>
      <c r="BP94" s="185"/>
      <c r="BQ94" s="185"/>
      <c r="BR94" s="185"/>
      <c r="BS94" s="130" t="s">
        <v>63</v>
      </c>
      <c r="BT94" s="130"/>
      <c r="BU94" s="188" t="str">
        <f>IF(ISNUMBER(入力!D9),入力!I8,"")</f>
        <v>1.昇給</v>
      </c>
      <c r="BV94" s="188"/>
      <c r="BW94" s="188"/>
      <c r="BX94" s="188"/>
      <c r="BY94" s="188"/>
      <c r="BZ94" s="188"/>
      <c r="CA94" s="188"/>
      <c r="CB94" s="188"/>
      <c r="CC94" s="188"/>
      <c r="CD94" s="188"/>
      <c r="CE94" s="188"/>
      <c r="CF94" s="189"/>
      <c r="CG94" s="109">
        <v>8</v>
      </c>
      <c r="CH94" s="106"/>
      <c r="CI94" s="185">
        <f>IF(ISNUMBER(入力!D24),入力!D24,"")</f>
        <v>43101</v>
      </c>
      <c r="CJ94" s="185"/>
      <c r="CK94" s="185"/>
      <c r="CL94" s="185"/>
      <c r="CM94" s="185"/>
      <c r="CN94" s="130" t="s">
        <v>63</v>
      </c>
      <c r="CO94" s="130"/>
      <c r="CP94" s="207" t="str">
        <f>IF(ISNUMBER(入力!D25),入力!D25,"")</f>
        <v/>
      </c>
      <c r="CQ94" s="207"/>
      <c r="CR94" s="207"/>
      <c r="CS94" s="207"/>
      <c r="CT94" s="207"/>
      <c r="CU94" s="207"/>
      <c r="CV94" s="207"/>
      <c r="CW94" s="207"/>
      <c r="CX94" s="207"/>
      <c r="CY94" s="207"/>
      <c r="CZ94" s="207"/>
      <c r="DA94" s="207"/>
      <c r="DB94" s="207"/>
      <c r="DC94" s="207"/>
      <c r="DD94" s="207"/>
      <c r="DE94" s="207"/>
      <c r="DF94" s="207"/>
      <c r="DG94" s="207"/>
      <c r="DH94" s="207"/>
      <c r="DI94" s="130" t="s">
        <v>65</v>
      </c>
      <c r="DJ94" s="131"/>
      <c r="DK94" s="110"/>
      <c r="DL94" s="107"/>
      <c r="DM94" s="107"/>
      <c r="DN94" s="95"/>
      <c r="DO94" s="95"/>
      <c r="DP94" s="205"/>
      <c r="DQ94" s="205"/>
      <c r="DR94" s="205"/>
      <c r="DS94" s="205"/>
      <c r="DT94" s="205"/>
      <c r="DU94" s="205"/>
      <c r="DV94" s="205"/>
      <c r="DW94" s="205"/>
      <c r="DX94" s="205"/>
      <c r="DY94" s="205"/>
      <c r="DZ94" s="205"/>
      <c r="EA94" s="205"/>
      <c r="EB94" s="205"/>
      <c r="EC94" s="205"/>
      <c r="ED94" s="205"/>
      <c r="EE94" s="205"/>
      <c r="EF94" s="205"/>
      <c r="EG94" s="205"/>
      <c r="EH94" s="205"/>
      <c r="EI94" s="205"/>
      <c r="EJ94" s="206"/>
    </row>
    <row r="95" spans="1:140" ht="3.75" customHeight="1">
      <c r="A95" s="115"/>
      <c r="B95" s="116"/>
      <c r="C95" s="116"/>
      <c r="D95" s="116"/>
      <c r="E95" s="117"/>
      <c r="F95" s="107"/>
      <c r="G95" s="107"/>
      <c r="H95" s="107"/>
      <c r="I95" s="95"/>
      <c r="J95" s="95"/>
      <c r="K95" s="95"/>
      <c r="L95" s="104"/>
      <c r="M95" s="104"/>
      <c r="N95" s="104"/>
      <c r="O95" s="104"/>
      <c r="P95" s="104"/>
      <c r="Q95" s="104"/>
      <c r="R95" s="104"/>
      <c r="S95" s="104"/>
      <c r="T95" s="104"/>
      <c r="U95" s="104"/>
      <c r="V95" s="99"/>
      <c r="W95" s="99"/>
      <c r="X95" s="99"/>
      <c r="Y95" s="100"/>
      <c r="Z95" s="95"/>
      <c r="AA95" s="95"/>
      <c r="AB95" s="95"/>
      <c r="AC95" s="104"/>
      <c r="AD95" s="104"/>
      <c r="AE95" s="104"/>
      <c r="AF95" s="104"/>
      <c r="AG95" s="104"/>
      <c r="AH95" s="104"/>
      <c r="AI95" s="104"/>
      <c r="AJ95" s="104"/>
      <c r="AK95" s="104"/>
      <c r="AL95" s="104"/>
      <c r="AM95" s="104"/>
      <c r="AN95" s="104"/>
      <c r="AO95" s="99"/>
      <c r="AP95" s="99"/>
      <c r="AQ95" s="99"/>
      <c r="AR95" s="100"/>
      <c r="AS95" s="110"/>
      <c r="AT95" s="107"/>
      <c r="AU95" s="175"/>
      <c r="AV95" s="175"/>
      <c r="AW95" s="175"/>
      <c r="AX95" s="175"/>
      <c r="AY95" s="175"/>
      <c r="AZ95" s="175"/>
      <c r="BA95" s="175"/>
      <c r="BB95" s="175"/>
      <c r="BC95" s="175"/>
      <c r="BD95" s="175"/>
      <c r="BE95" s="175"/>
      <c r="BF95" s="175"/>
      <c r="BG95" s="175"/>
      <c r="BH95" s="175"/>
      <c r="BI95" s="175"/>
      <c r="BJ95" s="175"/>
      <c r="BK95" s="176"/>
      <c r="BL95" s="110"/>
      <c r="BM95" s="107"/>
      <c r="BN95" s="186"/>
      <c r="BO95" s="186"/>
      <c r="BP95" s="186"/>
      <c r="BQ95" s="186"/>
      <c r="BR95" s="186"/>
      <c r="BS95" s="132"/>
      <c r="BT95" s="132"/>
      <c r="BU95" s="190"/>
      <c r="BV95" s="190"/>
      <c r="BW95" s="190"/>
      <c r="BX95" s="190"/>
      <c r="BY95" s="190"/>
      <c r="BZ95" s="190"/>
      <c r="CA95" s="190"/>
      <c r="CB95" s="190"/>
      <c r="CC95" s="190"/>
      <c r="CD95" s="190"/>
      <c r="CE95" s="190"/>
      <c r="CF95" s="191"/>
      <c r="CG95" s="110"/>
      <c r="CH95" s="107"/>
      <c r="CI95" s="186"/>
      <c r="CJ95" s="186"/>
      <c r="CK95" s="186"/>
      <c r="CL95" s="186"/>
      <c r="CM95" s="186"/>
      <c r="CN95" s="132"/>
      <c r="CO95" s="132"/>
      <c r="CP95" s="208"/>
      <c r="CQ95" s="208"/>
      <c r="CR95" s="208"/>
      <c r="CS95" s="208"/>
      <c r="CT95" s="208"/>
      <c r="CU95" s="208"/>
      <c r="CV95" s="208"/>
      <c r="CW95" s="208"/>
      <c r="CX95" s="208"/>
      <c r="CY95" s="208"/>
      <c r="CZ95" s="208"/>
      <c r="DA95" s="208"/>
      <c r="DB95" s="208"/>
      <c r="DC95" s="208"/>
      <c r="DD95" s="208"/>
      <c r="DE95" s="208"/>
      <c r="DF95" s="208"/>
      <c r="DG95" s="208"/>
      <c r="DH95" s="208"/>
      <c r="DI95" s="132"/>
      <c r="DJ95" s="133"/>
      <c r="DK95" s="110"/>
      <c r="DL95" s="107"/>
      <c r="DM95" s="107"/>
      <c r="DN95" s="95"/>
      <c r="DO95" s="95"/>
      <c r="DP95" s="205"/>
      <c r="DQ95" s="205"/>
      <c r="DR95" s="205"/>
      <c r="DS95" s="205"/>
      <c r="DT95" s="205"/>
      <c r="DU95" s="205"/>
      <c r="DV95" s="205"/>
      <c r="DW95" s="205"/>
      <c r="DX95" s="205"/>
      <c r="DY95" s="205"/>
      <c r="DZ95" s="205"/>
      <c r="EA95" s="205"/>
      <c r="EB95" s="205"/>
      <c r="EC95" s="205"/>
      <c r="ED95" s="205"/>
      <c r="EE95" s="205"/>
      <c r="EF95" s="205"/>
      <c r="EG95" s="205"/>
      <c r="EH95" s="205"/>
      <c r="EI95" s="205"/>
      <c r="EJ95" s="206"/>
    </row>
    <row r="96" spans="1:140" ht="3.75" customHeight="1">
      <c r="A96" s="115"/>
      <c r="B96" s="116"/>
      <c r="C96" s="116"/>
      <c r="D96" s="116"/>
      <c r="E96" s="117"/>
      <c r="F96" s="107"/>
      <c r="G96" s="107"/>
      <c r="H96" s="107"/>
      <c r="I96" s="95"/>
      <c r="J96" s="95"/>
      <c r="K96" s="95"/>
      <c r="L96" s="104"/>
      <c r="M96" s="104"/>
      <c r="N96" s="104"/>
      <c r="O96" s="104"/>
      <c r="P96" s="104"/>
      <c r="Q96" s="104"/>
      <c r="R96" s="104"/>
      <c r="S96" s="104"/>
      <c r="T96" s="104"/>
      <c r="U96" s="104"/>
      <c r="V96" s="99"/>
      <c r="W96" s="99"/>
      <c r="X96" s="99"/>
      <c r="Y96" s="100"/>
      <c r="Z96" s="95"/>
      <c r="AA96" s="95"/>
      <c r="AB96" s="95"/>
      <c r="AC96" s="104"/>
      <c r="AD96" s="104"/>
      <c r="AE96" s="104"/>
      <c r="AF96" s="104"/>
      <c r="AG96" s="104"/>
      <c r="AH96" s="104"/>
      <c r="AI96" s="104"/>
      <c r="AJ96" s="104"/>
      <c r="AK96" s="104"/>
      <c r="AL96" s="104"/>
      <c r="AM96" s="104"/>
      <c r="AN96" s="104"/>
      <c r="AO96" s="99"/>
      <c r="AP96" s="99"/>
      <c r="AQ96" s="99"/>
      <c r="AR96" s="100"/>
      <c r="AS96" s="110"/>
      <c r="AT96" s="107"/>
      <c r="AU96" s="175"/>
      <c r="AV96" s="175"/>
      <c r="AW96" s="175"/>
      <c r="AX96" s="175"/>
      <c r="AY96" s="175"/>
      <c r="AZ96" s="175"/>
      <c r="BA96" s="175"/>
      <c r="BB96" s="175"/>
      <c r="BC96" s="175"/>
      <c r="BD96" s="175"/>
      <c r="BE96" s="175"/>
      <c r="BF96" s="175"/>
      <c r="BG96" s="175"/>
      <c r="BH96" s="175"/>
      <c r="BI96" s="175"/>
      <c r="BJ96" s="175"/>
      <c r="BK96" s="176"/>
      <c r="BL96" s="110"/>
      <c r="BM96" s="107"/>
      <c r="BN96" s="186"/>
      <c r="BO96" s="186"/>
      <c r="BP96" s="186"/>
      <c r="BQ96" s="186"/>
      <c r="BR96" s="186"/>
      <c r="BS96" s="132"/>
      <c r="BT96" s="132"/>
      <c r="BU96" s="190"/>
      <c r="BV96" s="190"/>
      <c r="BW96" s="190"/>
      <c r="BX96" s="190"/>
      <c r="BY96" s="190"/>
      <c r="BZ96" s="190"/>
      <c r="CA96" s="190"/>
      <c r="CB96" s="190"/>
      <c r="CC96" s="190"/>
      <c r="CD96" s="190"/>
      <c r="CE96" s="190"/>
      <c r="CF96" s="191"/>
      <c r="CG96" s="110"/>
      <c r="CH96" s="107"/>
      <c r="CI96" s="186"/>
      <c r="CJ96" s="186"/>
      <c r="CK96" s="186"/>
      <c r="CL96" s="186"/>
      <c r="CM96" s="186"/>
      <c r="CN96" s="132"/>
      <c r="CO96" s="132"/>
      <c r="CP96" s="208"/>
      <c r="CQ96" s="208"/>
      <c r="CR96" s="208"/>
      <c r="CS96" s="208"/>
      <c r="CT96" s="208"/>
      <c r="CU96" s="208"/>
      <c r="CV96" s="208"/>
      <c r="CW96" s="208"/>
      <c r="CX96" s="208"/>
      <c r="CY96" s="208"/>
      <c r="CZ96" s="208"/>
      <c r="DA96" s="208"/>
      <c r="DB96" s="208"/>
      <c r="DC96" s="208"/>
      <c r="DD96" s="208"/>
      <c r="DE96" s="208"/>
      <c r="DF96" s="208"/>
      <c r="DG96" s="208"/>
      <c r="DH96" s="208"/>
      <c r="DI96" s="132"/>
      <c r="DJ96" s="133"/>
      <c r="DK96" s="110"/>
      <c r="DL96" s="107"/>
      <c r="DM96" s="107"/>
      <c r="DN96" s="95" t="str">
        <f>IF(ISNUMBER(入力!D19),2,"")</f>
        <v/>
      </c>
      <c r="DO96" s="95"/>
      <c r="DP96" s="205" t="str">
        <f>IF(ISNUMBER(入力!D19),"二以上勤務","")</f>
        <v/>
      </c>
      <c r="DQ96" s="205"/>
      <c r="DR96" s="205"/>
      <c r="DS96" s="205"/>
      <c r="DT96" s="205"/>
      <c r="DU96" s="205"/>
      <c r="DV96" s="205"/>
      <c r="DW96" s="205"/>
      <c r="DX96" s="205"/>
      <c r="DY96" s="205"/>
      <c r="DZ96" s="205"/>
      <c r="EA96" s="205"/>
      <c r="EB96" s="205"/>
      <c r="EC96" s="205"/>
      <c r="ED96" s="205"/>
      <c r="EE96" s="205"/>
      <c r="EF96" s="205"/>
      <c r="EG96" s="205"/>
      <c r="EH96" s="205"/>
      <c r="EI96" s="205"/>
      <c r="EJ96" s="206"/>
    </row>
    <row r="97" spans="1:140" ht="3.75" customHeight="1">
      <c r="A97" s="115"/>
      <c r="B97" s="116"/>
      <c r="C97" s="116"/>
      <c r="D97" s="116"/>
      <c r="E97" s="117"/>
      <c r="F97" s="107"/>
      <c r="G97" s="107"/>
      <c r="H97" s="107"/>
      <c r="I97" s="95"/>
      <c r="J97" s="95"/>
      <c r="K97" s="95"/>
      <c r="L97" s="104"/>
      <c r="M97" s="104"/>
      <c r="N97" s="104"/>
      <c r="O97" s="104"/>
      <c r="P97" s="104"/>
      <c r="Q97" s="104"/>
      <c r="R97" s="104"/>
      <c r="S97" s="104"/>
      <c r="T97" s="104"/>
      <c r="U97" s="104"/>
      <c r="V97" s="99"/>
      <c r="W97" s="99"/>
      <c r="X97" s="99"/>
      <c r="Y97" s="100"/>
      <c r="Z97" s="95"/>
      <c r="AA97" s="95"/>
      <c r="AB97" s="95"/>
      <c r="AC97" s="104"/>
      <c r="AD97" s="104"/>
      <c r="AE97" s="104"/>
      <c r="AF97" s="104"/>
      <c r="AG97" s="104"/>
      <c r="AH97" s="104"/>
      <c r="AI97" s="104"/>
      <c r="AJ97" s="104"/>
      <c r="AK97" s="104"/>
      <c r="AL97" s="104"/>
      <c r="AM97" s="104"/>
      <c r="AN97" s="104"/>
      <c r="AO97" s="99"/>
      <c r="AP97" s="99"/>
      <c r="AQ97" s="99"/>
      <c r="AR97" s="100"/>
      <c r="AS97" s="110"/>
      <c r="AT97" s="107"/>
      <c r="AU97" s="175"/>
      <c r="AV97" s="175"/>
      <c r="AW97" s="175"/>
      <c r="AX97" s="175"/>
      <c r="AY97" s="175"/>
      <c r="AZ97" s="175"/>
      <c r="BA97" s="175"/>
      <c r="BB97" s="175"/>
      <c r="BC97" s="175"/>
      <c r="BD97" s="175"/>
      <c r="BE97" s="175"/>
      <c r="BF97" s="175"/>
      <c r="BG97" s="175"/>
      <c r="BH97" s="175"/>
      <c r="BI97" s="175"/>
      <c r="BJ97" s="175"/>
      <c r="BK97" s="176"/>
      <c r="BL97" s="110"/>
      <c r="BM97" s="107"/>
      <c r="BN97" s="186"/>
      <c r="BO97" s="186"/>
      <c r="BP97" s="186"/>
      <c r="BQ97" s="186"/>
      <c r="BR97" s="186"/>
      <c r="BS97" s="132"/>
      <c r="BT97" s="132"/>
      <c r="BU97" s="190"/>
      <c r="BV97" s="190"/>
      <c r="BW97" s="190"/>
      <c r="BX97" s="190"/>
      <c r="BY97" s="190"/>
      <c r="BZ97" s="190"/>
      <c r="CA97" s="190"/>
      <c r="CB97" s="190"/>
      <c r="CC97" s="190"/>
      <c r="CD97" s="190"/>
      <c r="CE97" s="190"/>
      <c r="CF97" s="191"/>
      <c r="CG97" s="110"/>
      <c r="CH97" s="107"/>
      <c r="CI97" s="186"/>
      <c r="CJ97" s="186"/>
      <c r="CK97" s="186"/>
      <c r="CL97" s="186"/>
      <c r="CM97" s="186"/>
      <c r="CN97" s="132"/>
      <c r="CO97" s="132"/>
      <c r="CP97" s="208"/>
      <c r="CQ97" s="208"/>
      <c r="CR97" s="208"/>
      <c r="CS97" s="208"/>
      <c r="CT97" s="208"/>
      <c r="CU97" s="208"/>
      <c r="CV97" s="208"/>
      <c r="CW97" s="208"/>
      <c r="CX97" s="208"/>
      <c r="CY97" s="208"/>
      <c r="CZ97" s="208"/>
      <c r="DA97" s="208"/>
      <c r="DB97" s="208"/>
      <c r="DC97" s="208"/>
      <c r="DD97" s="208"/>
      <c r="DE97" s="208"/>
      <c r="DF97" s="208"/>
      <c r="DG97" s="208"/>
      <c r="DH97" s="208"/>
      <c r="DI97" s="132"/>
      <c r="DJ97" s="133"/>
      <c r="DK97" s="110"/>
      <c r="DL97" s="107"/>
      <c r="DM97" s="107"/>
      <c r="DN97" s="95"/>
      <c r="DO97" s="95"/>
      <c r="DP97" s="205"/>
      <c r="DQ97" s="205"/>
      <c r="DR97" s="205"/>
      <c r="DS97" s="205"/>
      <c r="DT97" s="205"/>
      <c r="DU97" s="205"/>
      <c r="DV97" s="205"/>
      <c r="DW97" s="205"/>
      <c r="DX97" s="205"/>
      <c r="DY97" s="205"/>
      <c r="DZ97" s="205"/>
      <c r="EA97" s="205"/>
      <c r="EB97" s="205"/>
      <c r="EC97" s="205"/>
      <c r="ED97" s="205"/>
      <c r="EE97" s="205"/>
      <c r="EF97" s="205"/>
      <c r="EG97" s="205"/>
      <c r="EH97" s="205"/>
      <c r="EI97" s="205"/>
      <c r="EJ97" s="206"/>
    </row>
    <row r="98" spans="1:140" ht="3.75" customHeight="1">
      <c r="A98" s="115"/>
      <c r="B98" s="116"/>
      <c r="C98" s="116"/>
      <c r="D98" s="116"/>
      <c r="E98" s="117"/>
      <c r="F98" s="108"/>
      <c r="G98" s="108"/>
      <c r="H98" s="108"/>
      <c r="I98" s="96"/>
      <c r="J98" s="96"/>
      <c r="K98" s="96"/>
      <c r="L98" s="105"/>
      <c r="M98" s="105"/>
      <c r="N98" s="105"/>
      <c r="O98" s="105"/>
      <c r="P98" s="105"/>
      <c r="Q98" s="105"/>
      <c r="R98" s="105"/>
      <c r="S98" s="105"/>
      <c r="T98" s="105"/>
      <c r="U98" s="105"/>
      <c r="V98" s="101"/>
      <c r="W98" s="101"/>
      <c r="X98" s="101"/>
      <c r="Y98" s="102"/>
      <c r="Z98" s="96"/>
      <c r="AA98" s="96"/>
      <c r="AB98" s="96"/>
      <c r="AC98" s="105"/>
      <c r="AD98" s="105"/>
      <c r="AE98" s="105"/>
      <c r="AF98" s="105"/>
      <c r="AG98" s="105"/>
      <c r="AH98" s="105"/>
      <c r="AI98" s="105"/>
      <c r="AJ98" s="105"/>
      <c r="AK98" s="105"/>
      <c r="AL98" s="105"/>
      <c r="AM98" s="105"/>
      <c r="AN98" s="105"/>
      <c r="AO98" s="101"/>
      <c r="AP98" s="101"/>
      <c r="AQ98" s="101"/>
      <c r="AR98" s="102"/>
      <c r="AS98" s="111"/>
      <c r="AT98" s="108"/>
      <c r="AU98" s="177"/>
      <c r="AV98" s="177"/>
      <c r="AW98" s="177"/>
      <c r="AX98" s="177"/>
      <c r="AY98" s="177"/>
      <c r="AZ98" s="177"/>
      <c r="BA98" s="177"/>
      <c r="BB98" s="177"/>
      <c r="BC98" s="177"/>
      <c r="BD98" s="177"/>
      <c r="BE98" s="177"/>
      <c r="BF98" s="177"/>
      <c r="BG98" s="177"/>
      <c r="BH98" s="177"/>
      <c r="BI98" s="177"/>
      <c r="BJ98" s="177"/>
      <c r="BK98" s="178"/>
      <c r="BL98" s="111"/>
      <c r="BM98" s="108"/>
      <c r="BN98" s="187"/>
      <c r="BO98" s="187"/>
      <c r="BP98" s="187"/>
      <c r="BQ98" s="187"/>
      <c r="BR98" s="187"/>
      <c r="BS98" s="134"/>
      <c r="BT98" s="134"/>
      <c r="BU98" s="192"/>
      <c r="BV98" s="192"/>
      <c r="BW98" s="192"/>
      <c r="BX98" s="192"/>
      <c r="BY98" s="192"/>
      <c r="BZ98" s="192"/>
      <c r="CA98" s="192"/>
      <c r="CB98" s="192"/>
      <c r="CC98" s="192"/>
      <c r="CD98" s="192"/>
      <c r="CE98" s="192"/>
      <c r="CF98" s="193"/>
      <c r="CG98" s="111"/>
      <c r="CH98" s="108"/>
      <c r="CI98" s="187"/>
      <c r="CJ98" s="187"/>
      <c r="CK98" s="187"/>
      <c r="CL98" s="187"/>
      <c r="CM98" s="187"/>
      <c r="CN98" s="134"/>
      <c r="CO98" s="134"/>
      <c r="CP98" s="209"/>
      <c r="CQ98" s="209"/>
      <c r="CR98" s="209"/>
      <c r="CS98" s="209"/>
      <c r="CT98" s="209"/>
      <c r="CU98" s="209"/>
      <c r="CV98" s="209"/>
      <c r="CW98" s="209"/>
      <c r="CX98" s="209"/>
      <c r="CY98" s="209"/>
      <c r="CZ98" s="209"/>
      <c r="DA98" s="209"/>
      <c r="DB98" s="209"/>
      <c r="DC98" s="209"/>
      <c r="DD98" s="209"/>
      <c r="DE98" s="209"/>
      <c r="DF98" s="209"/>
      <c r="DG98" s="209"/>
      <c r="DH98" s="209"/>
      <c r="DI98" s="134"/>
      <c r="DJ98" s="135"/>
      <c r="DK98" s="110"/>
      <c r="DL98" s="107"/>
      <c r="DM98" s="107"/>
      <c r="DN98" s="95"/>
      <c r="DO98" s="95"/>
      <c r="DP98" s="205"/>
      <c r="DQ98" s="205"/>
      <c r="DR98" s="205"/>
      <c r="DS98" s="205"/>
      <c r="DT98" s="205"/>
      <c r="DU98" s="205"/>
      <c r="DV98" s="205"/>
      <c r="DW98" s="205"/>
      <c r="DX98" s="205"/>
      <c r="DY98" s="205"/>
      <c r="DZ98" s="205"/>
      <c r="EA98" s="205"/>
      <c r="EB98" s="205"/>
      <c r="EC98" s="205"/>
      <c r="ED98" s="205"/>
      <c r="EE98" s="205"/>
      <c r="EF98" s="205"/>
      <c r="EG98" s="205"/>
      <c r="EH98" s="205"/>
      <c r="EI98" s="205"/>
      <c r="EJ98" s="206"/>
    </row>
    <row r="99" spans="1:140" ht="3.75" customHeight="1">
      <c r="A99" s="115"/>
      <c r="B99" s="116"/>
      <c r="C99" s="116"/>
      <c r="D99" s="116"/>
      <c r="E99" s="117"/>
      <c r="F99" s="106">
        <v>9</v>
      </c>
      <c r="G99" s="106"/>
      <c r="H99" s="106"/>
      <c r="I99" s="185">
        <f>IF(ISNUMBER(入力!D8),入力!I10,"")</f>
        <v>43101</v>
      </c>
      <c r="J99" s="185"/>
      <c r="K99" s="185"/>
      <c r="L99" s="185"/>
      <c r="M99" s="130" t="s">
        <v>63</v>
      </c>
      <c r="N99" s="131"/>
      <c r="O99" s="109">
        <v>10</v>
      </c>
      <c r="P99" s="106"/>
      <c r="Q99" s="106"/>
      <c r="R99" s="103">
        <f>IF(ISNUMBER(入力!D10),入力!D10,"")</f>
        <v>31</v>
      </c>
      <c r="S99" s="103"/>
      <c r="T99" s="103"/>
      <c r="U99" s="103"/>
      <c r="V99" s="130" t="s">
        <v>64</v>
      </c>
      <c r="W99" s="131"/>
      <c r="X99" s="109">
        <v>11</v>
      </c>
      <c r="Y99" s="106"/>
      <c r="Z99" s="106"/>
      <c r="AA99" s="127">
        <f>IF(ISNUMBER(入力!D13),入力!D13,"")</f>
        <v>1500000</v>
      </c>
      <c r="AB99" s="127"/>
      <c r="AC99" s="127"/>
      <c r="AD99" s="127"/>
      <c r="AE99" s="127"/>
      <c r="AF99" s="127"/>
      <c r="AG99" s="127"/>
      <c r="AH99" s="127"/>
      <c r="AI99" s="127"/>
      <c r="AJ99" s="127"/>
      <c r="AK99" s="127"/>
      <c r="AL99" s="127"/>
      <c r="AM99" s="127"/>
      <c r="AN99" s="127"/>
      <c r="AO99" s="127"/>
      <c r="AP99" s="127"/>
      <c r="AQ99" s="130" t="s">
        <v>65</v>
      </c>
      <c r="AR99" s="131"/>
      <c r="AS99" s="109">
        <v>12</v>
      </c>
      <c r="AT99" s="106"/>
      <c r="AU99" s="106"/>
      <c r="AV99" s="127" t="str">
        <f>IF(ISNUMBER(入力!D26),入力!D26,"")</f>
        <v/>
      </c>
      <c r="AW99" s="127"/>
      <c r="AX99" s="127"/>
      <c r="AY99" s="127"/>
      <c r="AZ99" s="127"/>
      <c r="BA99" s="127"/>
      <c r="BB99" s="127"/>
      <c r="BC99" s="127"/>
      <c r="BD99" s="127"/>
      <c r="BE99" s="127"/>
      <c r="BF99" s="127"/>
      <c r="BG99" s="127"/>
      <c r="BH99" s="127"/>
      <c r="BI99" s="127"/>
      <c r="BJ99" s="130" t="s">
        <v>65</v>
      </c>
      <c r="BK99" s="131"/>
      <c r="BL99" s="109">
        <v>13</v>
      </c>
      <c r="BM99" s="106"/>
      <c r="BN99" s="106"/>
      <c r="BO99" s="127">
        <f>IF(ISNUMBER(入力!D13),入力!G13,"")</f>
        <v>1500000</v>
      </c>
      <c r="BP99" s="127"/>
      <c r="BQ99" s="127"/>
      <c r="BR99" s="127"/>
      <c r="BS99" s="127"/>
      <c r="BT99" s="127"/>
      <c r="BU99" s="127"/>
      <c r="BV99" s="127"/>
      <c r="BW99" s="127"/>
      <c r="BX99" s="127"/>
      <c r="BY99" s="127"/>
      <c r="BZ99" s="127"/>
      <c r="CA99" s="127"/>
      <c r="CB99" s="127"/>
      <c r="CC99" s="127"/>
      <c r="CD99" s="127"/>
      <c r="CE99" s="130" t="s">
        <v>65</v>
      </c>
      <c r="CF99" s="131"/>
      <c r="CG99" s="109">
        <v>14</v>
      </c>
      <c r="CH99" s="106"/>
      <c r="CI99" s="106"/>
      <c r="CJ99" s="127">
        <f>IF(ISNUMBER(入力!D13),入力!I14,"")</f>
        <v>4500000</v>
      </c>
      <c r="CK99" s="127"/>
      <c r="CL99" s="127"/>
      <c r="CM99" s="127"/>
      <c r="CN99" s="127"/>
      <c r="CO99" s="127"/>
      <c r="CP99" s="127"/>
      <c r="CQ99" s="127"/>
      <c r="CR99" s="127"/>
      <c r="CS99" s="127"/>
      <c r="CT99" s="127"/>
      <c r="CU99" s="127"/>
      <c r="CV99" s="127"/>
      <c r="CW99" s="127"/>
      <c r="CX99" s="127"/>
      <c r="CY99" s="127"/>
      <c r="CZ99" s="130" t="s">
        <v>65</v>
      </c>
      <c r="DA99" s="131"/>
      <c r="DB99" s="222" t="s">
        <v>0</v>
      </c>
      <c r="DC99" s="223"/>
      <c r="DD99" s="218">
        <f>IF(ISNUMBER(入力!D13),入力!H20,"")</f>
        <v>1390</v>
      </c>
      <c r="DE99" s="218"/>
      <c r="DF99" s="218"/>
      <c r="DG99" s="218"/>
      <c r="DH99" s="218"/>
      <c r="DI99" s="218"/>
      <c r="DJ99" s="219"/>
      <c r="DK99" s="110"/>
      <c r="DL99" s="107"/>
      <c r="DM99" s="107"/>
      <c r="DN99" s="95" t="str">
        <f>IF(ISNUMBER(入力!D20),3,"")</f>
        <v/>
      </c>
      <c r="DO99" s="95"/>
      <c r="DP99" s="205" t="str">
        <f>IF(ISNUMBER(入力!D20),"短時間労働者(特定適用事業所","")</f>
        <v/>
      </c>
      <c r="DQ99" s="205"/>
      <c r="DR99" s="205"/>
      <c r="DS99" s="205"/>
      <c r="DT99" s="205"/>
      <c r="DU99" s="205"/>
      <c r="DV99" s="205"/>
      <c r="DW99" s="205"/>
      <c r="DX99" s="205"/>
      <c r="DY99" s="205"/>
      <c r="DZ99" s="205"/>
      <c r="EA99" s="205"/>
      <c r="EB99" s="205"/>
      <c r="EC99" s="205"/>
      <c r="ED99" s="205"/>
      <c r="EE99" s="205"/>
      <c r="EF99" s="205"/>
      <c r="EG99" s="205"/>
      <c r="EH99" s="205"/>
      <c r="EI99" s="205"/>
      <c r="EJ99" s="206"/>
    </row>
    <row r="100" spans="1:140" ht="3.75" customHeight="1">
      <c r="A100" s="115"/>
      <c r="B100" s="116"/>
      <c r="C100" s="116"/>
      <c r="D100" s="116"/>
      <c r="E100" s="117"/>
      <c r="F100" s="107"/>
      <c r="G100" s="107"/>
      <c r="H100" s="107"/>
      <c r="I100" s="186"/>
      <c r="J100" s="186"/>
      <c r="K100" s="186"/>
      <c r="L100" s="186"/>
      <c r="M100" s="132"/>
      <c r="N100" s="133"/>
      <c r="O100" s="110"/>
      <c r="P100" s="107"/>
      <c r="Q100" s="107"/>
      <c r="R100" s="104"/>
      <c r="S100" s="104"/>
      <c r="T100" s="104"/>
      <c r="U100" s="104"/>
      <c r="V100" s="132"/>
      <c r="W100" s="133"/>
      <c r="X100" s="110"/>
      <c r="Y100" s="107"/>
      <c r="Z100" s="107"/>
      <c r="AA100" s="128"/>
      <c r="AB100" s="128"/>
      <c r="AC100" s="128"/>
      <c r="AD100" s="128"/>
      <c r="AE100" s="128"/>
      <c r="AF100" s="128"/>
      <c r="AG100" s="128"/>
      <c r="AH100" s="128"/>
      <c r="AI100" s="128"/>
      <c r="AJ100" s="128"/>
      <c r="AK100" s="128"/>
      <c r="AL100" s="128"/>
      <c r="AM100" s="128"/>
      <c r="AN100" s="128"/>
      <c r="AO100" s="128"/>
      <c r="AP100" s="128"/>
      <c r="AQ100" s="132"/>
      <c r="AR100" s="133"/>
      <c r="AS100" s="110"/>
      <c r="AT100" s="107"/>
      <c r="AU100" s="107"/>
      <c r="AV100" s="128"/>
      <c r="AW100" s="128"/>
      <c r="AX100" s="128"/>
      <c r="AY100" s="128"/>
      <c r="AZ100" s="128"/>
      <c r="BA100" s="128"/>
      <c r="BB100" s="128"/>
      <c r="BC100" s="128"/>
      <c r="BD100" s="128"/>
      <c r="BE100" s="128"/>
      <c r="BF100" s="128"/>
      <c r="BG100" s="128"/>
      <c r="BH100" s="128"/>
      <c r="BI100" s="128"/>
      <c r="BJ100" s="132"/>
      <c r="BK100" s="133"/>
      <c r="BL100" s="110"/>
      <c r="BM100" s="107"/>
      <c r="BN100" s="107"/>
      <c r="BO100" s="128"/>
      <c r="BP100" s="128"/>
      <c r="BQ100" s="128"/>
      <c r="BR100" s="128"/>
      <c r="BS100" s="128"/>
      <c r="BT100" s="128"/>
      <c r="BU100" s="128"/>
      <c r="BV100" s="128"/>
      <c r="BW100" s="128"/>
      <c r="BX100" s="128"/>
      <c r="BY100" s="128"/>
      <c r="BZ100" s="128"/>
      <c r="CA100" s="128"/>
      <c r="CB100" s="128"/>
      <c r="CC100" s="128"/>
      <c r="CD100" s="128"/>
      <c r="CE100" s="132"/>
      <c r="CF100" s="133"/>
      <c r="CG100" s="110"/>
      <c r="CH100" s="107"/>
      <c r="CI100" s="107"/>
      <c r="CJ100" s="128"/>
      <c r="CK100" s="128"/>
      <c r="CL100" s="128"/>
      <c r="CM100" s="128"/>
      <c r="CN100" s="128"/>
      <c r="CO100" s="128"/>
      <c r="CP100" s="128"/>
      <c r="CQ100" s="128"/>
      <c r="CR100" s="128"/>
      <c r="CS100" s="128"/>
      <c r="CT100" s="128"/>
      <c r="CU100" s="128"/>
      <c r="CV100" s="128"/>
      <c r="CW100" s="128"/>
      <c r="CX100" s="128"/>
      <c r="CY100" s="128"/>
      <c r="CZ100" s="132"/>
      <c r="DA100" s="133"/>
      <c r="DB100" s="224"/>
      <c r="DC100" s="225"/>
      <c r="DD100" s="220"/>
      <c r="DE100" s="220"/>
      <c r="DF100" s="220"/>
      <c r="DG100" s="220"/>
      <c r="DH100" s="220"/>
      <c r="DI100" s="220"/>
      <c r="DJ100" s="221"/>
      <c r="DK100" s="110"/>
      <c r="DL100" s="107"/>
      <c r="DM100" s="107"/>
      <c r="DN100" s="95"/>
      <c r="DO100" s="9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6"/>
    </row>
    <row r="101" spans="1:140" ht="3.75" customHeight="1">
      <c r="A101" s="115"/>
      <c r="B101" s="116"/>
      <c r="C101" s="116"/>
      <c r="D101" s="116"/>
      <c r="E101" s="117"/>
      <c r="F101" s="107"/>
      <c r="G101" s="107"/>
      <c r="H101" s="107"/>
      <c r="I101" s="186"/>
      <c r="J101" s="186"/>
      <c r="K101" s="186"/>
      <c r="L101" s="186"/>
      <c r="M101" s="132"/>
      <c r="N101" s="133"/>
      <c r="O101" s="110"/>
      <c r="P101" s="107"/>
      <c r="Q101" s="107"/>
      <c r="R101" s="104"/>
      <c r="S101" s="104"/>
      <c r="T101" s="104"/>
      <c r="U101" s="104"/>
      <c r="V101" s="132"/>
      <c r="W101" s="133"/>
      <c r="X101" s="110"/>
      <c r="Y101" s="107"/>
      <c r="Z101" s="107"/>
      <c r="AA101" s="128"/>
      <c r="AB101" s="128"/>
      <c r="AC101" s="128"/>
      <c r="AD101" s="128"/>
      <c r="AE101" s="128"/>
      <c r="AF101" s="128"/>
      <c r="AG101" s="128"/>
      <c r="AH101" s="128"/>
      <c r="AI101" s="128"/>
      <c r="AJ101" s="128"/>
      <c r="AK101" s="128"/>
      <c r="AL101" s="128"/>
      <c r="AM101" s="128"/>
      <c r="AN101" s="128"/>
      <c r="AO101" s="128"/>
      <c r="AP101" s="128"/>
      <c r="AQ101" s="132"/>
      <c r="AR101" s="133"/>
      <c r="AS101" s="110"/>
      <c r="AT101" s="107"/>
      <c r="AU101" s="107"/>
      <c r="AV101" s="128"/>
      <c r="AW101" s="128"/>
      <c r="AX101" s="128"/>
      <c r="AY101" s="128"/>
      <c r="AZ101" s="128"/>
      <c r="BA101" s="128"/>
      <c r="BB101" s="128"/>
      <c r="BC101" s="128"/>
      <c r="BD101" s="128"/>
      <c r="BE101" s="128"/>
      <c r="BF101" s="128"/>
      <c r="BG101" s="128"/>
      <c r="BH101" s="128"/>
      <c r="BI101" s="128"/>
      <c r="BJ101" s="132"/>
      <c r="BK101" s="133"/>
      <c r="BL101" s="110"/>
      <c r="BM101" s="107"/>
      <c r="BN101" s="107"/>
      <c r="BO101" s="128"/>
      <c r="BP101" s="128"/>
      <c r="BQ101" s="128"/>
      <c r="BR101" s="128"/>
      <c r="BS101" s="128"/>
      <c r="BT101" s="128"/>
      <c r="BU101" s="128"/>
      <c r="BV101" s="128"/>
      <c r="BW101" s="128"/>
      <c r="BX101" s="128"/>
      <c r="BY101" s="128"/>
      <c r="BZ101" s="128"/>
      <c r="CA101" s="128"/>
      <c r="CB101" s="128"/>
      <c r="CC101" s="128"/>
      <c r="CD101" s="128"/>
      <c r="CE101" s="132"/>
      <c r="CF101" s="133"/>
      <c r="CG101" s="110"/>
      <c r="CH101" s="107"/>
      <c r="CI101" s="107"/>
      <c r="CJ101" s="128"/>
      <c r="CK101" s="128"/>
      <c r="CL101" s="128"/>
      <c r="CM101" s="128"/>
      <c r="CN101" s="128"/>
      <c r="CO101" s="128"/>
      <c r="CP101" s="128"/>
      <c r="CQ101" s="128"/>
      <c r="CR101" s="128"/>
      <c r="CS101" s="128"/>
      <c r="CT101" s="128"/>
      <c r="CU101" s="128"/>
      <c r="CV101" s="128"/>
      <c r="CW101" s="128"/>
      <c r="CX101" s="128"/>
      <c r="CY101" s="128"/>
      <c r="CZ101" s="132"/>
      <c r="DA101" s="133"/>
      <c r="DB101" s="224"/>
      <c r="DC101" s="225"/>
      <c r="DD101" s="220"/>
      <c r="DE101" s="220"/>
      <c r="DF101" s="220"/>
      <c r="DG101" s="220"/>
      <c r="DH101" s="220"/>
      <c r="DI101" s="220"/>
      <c r="DJ101" s="221"/>
      <c r="DK101" s="110"/>
      <c r="DL101" s="107"/>
      <c r="DM101" s="107"/>
      <c r="DN101" s="95"/>
      <c r="DO101" s="9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6"/>
    </row>
    <row r="102" spans="1:140" ht="3.75" customHeight="1">
      <c r="A102" s="115"/>
      <c r="B102" s="116"/>
      <c r="C102" s="116"/>
      <c r="D102" s="116"/>
      <c r="E102" s="117"/>
      <c r="F102" s="107"/>
      <c r="G102" s="107"/>
      <c r="H102" s="107"/>
      <c r="I102" s="186"/>
      <c r="J102" s="186"/>
      <c r="K102" s="186"/>
      <c r="L102" s="186"/>
      <c r="M102" s="132"/>
      <c r="N102" s="133"/>
      <c r="O102" s="110"/>
      <c r="P102" s="107"/>
      <c r="Q102" s="107"/>
      <c r="R102" s="104"/>
      <c r="S102" s="104"/>
      <c r="T102" s="104"/>
      <c r="U102" s="104"/>
      <c r="V102" s="132"/>
      <c r="W102" s="133"/>
      <c r="X102" s="110"/>
      <c r="Y102" s="107"/>
      <c r="Z102" s="107"/>
      <c r="AA102" s="128"/>
      <c r="AB102" s="128"/>
      <c r="AC102" s="128"/>
      <c r="AD102" s="128"/>
      <c r="AE102" s="128"/>
      <c r="AF102" s="128"/>
      <c r="AG102" s="128"/>
      <c r="AH102" s="128"/>
      <c r="AI102" s="128"/>
      <c r="AJ102" s="128"/>
      <c r="AK102" s="128"/>
      <c r="AL102" s="128"/>
      <c r="AM102" s="128"/>
      <c r="AN102" s="128"/>
      <c r="AO102" s="128"/>
      <c r="AP102" s="128"/>
      <c r="AQ102" s="132"/>
      <c r="AR102" s="133"/>
      <c r="AS102" s="110"/>
      <c r="AT102" s="107"/>
      <c r="AU102" s="107"/>
      <c r="AV102" s="128"/>
      <c r="AW102" s="128"/>
      <c r="AX102" s="128"/>
      <c r="AY102" s="128"/>
      <c r="AZ102" s="128"/>
      <c r="BA102" s="128"/>
      <c r="BB102" s="128"/>
      <c r="BC102" s="128"/>
      <c r="BD102" s="128"/>
      <c r="BE102" s="128"/>
      <c r="BF102" s="128"/>
      <c r="BG102" s="128"/>
      <c r="BH102" s="128"/>
      <c r="BI102" s="128"/>
      <c r="BJ102" s="132"/>
      <c r="BK102" s="133"/>
      <c r="BL102" s="110"/>
      <c r="BM102" s="107"/>
      <c r="BN102" s="107"/>
      <c r="BO102" s="128"/>
      <c r="BP102" s="128"/>
      <c r="BQ102" s="128"/>
      <c r="BR102" s="128"/>
      <c r="BS102" s="128"/>
      <c r="BT102" s="128"/>
      <c r="BU102" s="128"/>
      <c r="BV102" s="128"/>
      <c r="BW102" s="128"/>
      <c r="BX102" s="128"/>
      <c r="BY102" s="128"/>
      <c r="BZ102" s="128"/>
      <c r="CA102" s="128"/>
      <c r="CB102" s="128"/>
      <c r="CC102" s="128"/>
      <c r="CD102" s="128"/>
      <c r="CE102" s="132"/>
      <c r="CF102" s="133"/>
      <c r="CG102" s="110"/>
      <c r="CH102" s="107"/>
      <c r="CI102" s="107"/>
      <c r="CJ102" s="128"/>
      <c r="CK102" s="128"/>
      <c r="CL102" s="128"/>
      <c r="CM102" s="128"/>
      <c r="CN102" s="128"/>
      <c r="CO102" s="128"/>
      <c r="CP102" s="128"/>
      <c r="CQ102" s="128"/>
      <c r="CR102" s="128"/>
      <c r="CS102" s="128"/>
      <c r="CT102" s="128"/>
      <c r="CU102" s="128"/>
      <c r="CV102" s="128"/>
      <c r="CW102" s="128"/>
      <c r="CX102" s="128"/>
      <c r="CY102" s="128"/>
      <c r="CZ102" s="132"/>
      <c r="DA102" s="133"/>
      <c r="DB102" s="224"/>
      <c r="DC102" s="225"/>
      <c r="DD102" s="220"/>
      <c r="DE102" s="220"/>
      <c r="DF102" s="220"/>
      <c r="DG102" s="220"/>
      <c r="DH102" s="220"/>
      <c r="DI102" s="220"/>
      <c r="DJ102" s="221"/>
      <c r="DK102" s="110"/>
      <c r="DL102" s="107"/>
      <c r="DM102" s="107"/>
      <c r="DN102" s="95">
        <v>4</v>
      </c>
      <c r="DO102" s="95"/>
      <c r="DP102" s="205" t="s">
        <v>69</v>
      </c>
      <c r="DQ102" s="205"/>
      <c r="DR102" s="205"/>
      <c r="DS102" s="205"/>
      <c r="DT102" s="205"/>
      <c r="DU102" s="205"/>
      <c r="DV102" s="205"/>
      <c r="DW102" s="205"/>
      <c r="DX102" s="205"/>
      <c r="DY102" s="205"/>
      <c r="DZ102" s="205"/>
      <c r="EA102" s="205"/>
      <c r="EB102" s="205"/>
      <c r="EC102" s="205"/>
      <c r="ED102" s="205"/>
      <c r="EE102" s="205"/>
      <c r="EF102" s="205"/>
      <c r="EG102" s="205"/>
      <c r="EH102" s="205"/>
      <c r="EI102" s="205"/>
      <c r="EJ102" s="206"/>
    </row>
    <row r="103" spans="1:140" ht="3.75" customHeight="1">
      <c r="A103" s="115"/>
      <c r="B103" s="116"/>
      <c r="C103" s="116"/>
      <c r="D103" s="116"/>
      <c r="E103" s="117"/>
      <c r="F103" s="108"/>
      <c r="G103" s="108"/>
      <c r="H103" s="108"/>
      <c r="I103" s="187"/>
      <c r="J103" s="187"/>
      <c r="K103" s="187"/>
      <c r="L103" s="187"/>
      <c r="M103" s="134"/>
      <c r="N103" s="135"/>
      <c r="O103" s="111"/>
      <c r="P103" s="108"/>
      <c r="Q103" s="108"/>
      <c r="R103" s="105"/>
      <c r="S103" s="105"/>
      <c r="T103" s="105"/>
      <c r="U103" s="105"/>
      <c r="V103" s="134"/>
      <c r="W103" s="135"/>
      <c r="X103" s="111"/>
      <c r="Y103" s="108"/>
      <c r="Z103" s="108"/>
      <c r="AA103" s="129"/>
      <c r="AB103" s="129"/>
      <c r="AC103" s="129"/>
      <c r="AD103" s="129"/>
      <c r="AE103" s="129"/>
      <c r="AF103" s="129"/>
      <c r="AG103" s="129"/>
      <c r="AH103" s="129"/>
      <c r="AI103" s="129"/>
      <c r="AJ103" s="129"/>
      <c r="AK103" s="129"/>
      <c r="AL103" s="129"/>
      <c r="AM103" s="129"/>
      <c r="AN103" s="129"/>
      <c r="AO103" s="129"/>
      <c r="AP103" s="129"/>
      <c r="AQ103" s="134"/>
      <c r="AR103" s="135"/>
      <c r="AS103" s="111"/>
      <c r="AT103" s="108"/>
      <c r="AU103" s="108"/>
      <c r="AV103" s="129"/>
      <c r="AW103" s="129"/>
      <c r="AX103" s="129"/>
      <c r="AY103" s="129"/>
      <c r="AZ103" s="129"/>
      <c r="BA103" s="129"/>
      <c r="BB103" s="129"/>
      <c r="BC103" s="129"/>
      <c r="BD103" s="129"/>
      <c r="BE103" s="129"/>
      <c r="BF103" s="129"/>
      <c r="BG103" s="129"/>
      <c r="BH103" s="129"/>
      <c r="BI103" s="129"/>
      <c r="BJ103" s="134"/>
      <c r="BK103" s="135"/>
      <c r="BL103" s="111"/>
      <c r="BM103" s="108"/>
      <c r="BN103" s="108"/>
      <c r="BO103" s="129"/>
      <c r="BP103" s="129"/>
      <c r="BQ103" s="129"/>
      <c r="BR103" s="129"/>
      <c r="BS103" s="129"/>
      <c r="BT103" s="129"/>
      <c r="BU103" s="129"/>
      <c r="BV103" s="129"/>
      <c r="BW103" s="129"/>
      <c r="BX103" s="129"/>
      <c r="BY103" s="129"/>
      <c r="BZ103" s="129"/>
      <c r="CA103" s="129"/>
      <c r="CB103" s="129"/>
      <c r="CC103" s="129"/>
      <c r="CD103" s="129"/>
      <c r="CE103" s="134"/>
      <c r="CF103" s="135"/>
      <c r="CG103" s="111"/>
      <c r="CH103" s="108"/>
      <c r="CI103" s="108"/>
      <c r="CJ103" s="129"/>
      <c r="CK103" s="129"/>
      <c r="CL103" s="129"/>
      <c r="CM103" s="129"/>
      <c r="CN103" s="129"/>
      <c r="CO103" s="129"/>
      <c r="CP103" s="129"/>
      <c r="CQ103" s="129"/>
      <c r="CR103" s="129"/>
      <c r="CS103" s="129"/>
      <c r="CT103" s="129"/>
      <c r="CU103" s="129"/>
      <c r="CV103" s="129"/>
      <c r="CW103" s="129"/>
      <c r="CX103" s="129"/>
      <c r="CY103" s="129"/>
      <c r="CZ103" s="134"/>
      <c r="DA103" s="135"/>
      <c r="DB103" s="224"/>
      <c r="DC103" s="225"/>
      <c r="DD103" s="220"/>
      <c r="DE103" s="220"/>
      <c r="DF103" s="220"/>
      <c r="DG103" s="220"/>
      <c r="DH103" s="220"/>
      <c r="DI103" s="220"/>
      <c r="DJ103" s="221"/>
      <c r="DK103" s="110"/>
      <c r="DL103" s="107"/>
      <c r="DM103" s="107"/>
      <c r="DN103" s="95"/>
      <c r="DO103" s="9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6"/>
    </row>
    <row r="104" spans="1:140" ht="3.75" customHeight="1">
      <c r="A104" s="115"/>
      <c r="B104" s="116"/>
      <c r="C104" s="116"/>
      <c r="D104" s="116"/>
      <c r="E104" s="117"/>
      <c r="F104" s="106"/>
      <c r="G104" s="106"/>
      <c r="H104" s="106"/>
      <c r="I104" s="185">
        <f>IF(ISNUMBER(入力!D5),入力!I11,"")</f>
        <v>43132</v>
      </c>
      <c r="J104" s="185"/>
      <c r="K104" s="185"/>
      <c r="L104" s="185"/>
      <c r="M104" s="130" t="s">
        <v>63</v>
      </c>
      <c r="N104" s="131"/>
      <c r="O104" s="109"/>
      <c r="P104" s="106"/>
      <c r="Q104" s="106"/>
      <c r="R104" s="103">
        <f>IF(ISNUMBER(入力!D11),入力!D11,"")</f>
        <v>31</v>
      </c>
      <c r="S104" s="103"/>
      <c r="T104" s="103"/>
      <c r="U104" s="103"/>
      <c r="V104" s="130" t="s">
        <v>64</v>
      </c>
      <c r="W104" s="131"/>
      <c r="X104" s="109"/>
      <c r="Y104" s="106"/>
      <c r="Z104" s="106"/>
      <c r="AA104" s="127">
        <f>IF(ISNUMBER(入力!D14),入力!D14,"")</f>
        <v>1500000</v>
      </c>
      <c r="AB104" s="127"/>
      <c r="AC104" s="127"/>
      <c r="AD104" s="127"/>
      <c r="AE104" s="127"/>
      <c r="AF104" s="127"/>
      <c r="AG104" s="127"/>
      <c r="AH104" s="127"/>
      <c r="AI104" s="127"/>
      <c r="AJ104" s="127"/>
      <c r="AK104" s="127"/>
      <c r="AL104" s="127"/>
      <c r="AM104" s="127"/>
      <c r="AN104" s="127"/>
      <c r="AO104" s="127"/>
      <c r="AP104" s="127"/>
      <c r="AQ104" s="130" t="s">
        <v>65</v>
      </c>
      <c r="AR104" s="131"/>
      <c r="AS104" s="109"/>
      <c r="AT104" s="106"/>
      <c r="AU104" s="106"/>
      <c r="AV104" s="127" t="str">
        <f>IF(ISNUMBER(入力!D27),入力!D27,"")</f>
        <v/>
      </c>
      <c r="AW104" s="127"/>
      <c r="AX104" s="127"/>
      <c r="AY104" s="127"/>
      <c r="AZ104" s="127"/>
      <c r="BA104" s="127"/>
      <c r="BB104" s="127"/>
      <c r="BC104" s="127"/>
      <c r="BD104" s="127"/>
      <c r="BE104" s="127"/>
      <c r="BF104" s="127"/>
      <c r="BG104" s="127"/>
      <c r="BH104" s="127"/>
      <c r="BI104" s="127"/>
      <c r="BJ104" s="130" t="s">
        <v>65</v>
      </c>
      <c r="BK104" s="131"/>
      <c r="BL104" s="109"/>
      <c r="BM104" s="106"/>
      <c r="BN104" s="106"/>
      <c r="BO104" s="127">
        <f>IF(ISNUMBER(入力!D14),入力!G14,"")</f>
        <v>1500000</v>
      </c>
      <c r="BP104" s="127"/>
      <c r="BQ104" s="127"/>
      <c r="BR104" s="127"/>
      <c r="BS104" s="127"/>
      <c r="BT104" s="127"/>
      <c r="BU104" s="127"/>
      <c r="BV104" s="127"/>
      <c r="BW104" s="127"/>
      <c r="BX104" s="127"/>
      <c r="BY104" s="127"/>
      <c r="BZ104" s="127"/>
      <c r="CA104" s="127"/>
      <c r="CB104" s="127"/>
      <c r="CC104" s="127"/>
      <c r="CD104" s="127"/>
      <c r="CE104" s="130" t="s">
        <v>65</v>
      </c>
      <c r="CF104" s="131"/>
      <c r="CG104" s="109">
        <v>15</v>
      </c>
      <c r="CH104" s="106"/>
      <c r="CI104" s="106"/>
      <c r="CJ104" s="127">
        <f>IF(ISNUMBER(入力!D13),入力!I15,"")</f>
        <v>1500000</v>
      </c>
      <c r="CK104" s="127"/>
      <c r="CL104" s="127"/>
      <c r="CM104" s="127"/>
      <c r="CN104" s="127"/>
      <c r="CO104" s="127"/>
      <c r="CP104" s="127"/>
      <c r="CQ104" s="127"/>
      <c r="CR104" s="127"/>
      <c r="CS104" s="127"/>
      <c r="CT104" s="127"/>
      <c r="CU104" s="127"/>
      <c r="CV104" s="127"/>
      <c r="CW104" s="127"/>
      <c r="CX104" s="127"/>
      <c r="CY104" s="127"/>
      <c r="CZ104" s="130" t="s">
        <v>65</v>
      </c>
      <c r="DA104" s="131"/>
      <c r="DB104" s="224"/>
      <c r="DC104" s="225"/>
      <c r="DD104" s="220"/>
      <c r="DE104" s="220"/>
      <c r="DF104" s="220"/>
      <c r="DG104" s="220"/>
      <c r="DH104" s="220"/>
      <c r="DI104" s="220"/>
      <c r="DJ104" s="221"/>
      <c r="DK104" s="110"/>
      <c r="DL104" s="107"/>
      <c r="DM104" s="107"/>
      <c r="DN104" s="95"/>
      <c r="DO104" s="9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6"/>
    </row>
    <row r="105" spans="1:140" ht="3.75" customHeight="1">
      <c r="A105" s="115"/>
      <c r="B105" s="116"/>
      <c r="C105" s="116"/>
      <c r="D105" s="116"/>
      <c r="E105" s="117"/>
      <c r="F105" s="107"/>
      <c r="G105" s="107"/>
      <c r="H105" s="107"/>
      <c r="I105" s="186"/>
      <c r="J105" s="186"/>
      <c r="K105" s="186"/>
      <c r="L105" s="186"/>
      <c r="M105" s="132"/>
      <c r="N105" s="133"/>
      <c r="O105" s="110"/>
      <c r="P105" s="107"/>
      <c r="Q105" s="107"/>
      <c r="R105" s="104"/>
      <c r="S105" s="104"/>
      <c r="T105" s="104"/>
      <c r="U105" s="104"/>
      <c r="V105" s="132"/>
      <c r="W105" s="133"/>
      <c r="X105" s="110"/>
      <c r="Y105" s="107"/>
      <c r="Z105" s="107"/>
      <c r="AA105" s="128"/>
      <c r="AB105" s="128"/>
      <c r="AC105" s="128"/>
      <c r="AD105" s="128"/>
      <c r="AE105" s="128"/>
      <c r="AF105" s="128"/>
      <c r="AG105" s="128"/>
      <c r="AH105" s="128"/>
      <c r="AI105" s="128"/>
      <c r="AJ105" s="128"/>
      <c r="AK105" s="128"/>
      <c r="AL105" s="128"/>
      <c r="AM105" s="128"/>
      <c r="AN105" s="128"/>
      <c r="AO105" s="128"/>
      <c r="AP105" s="128"/>
      <c r="AQ105" s="132"/>
      <c r="AR105" s="133"/>
      <c r="AS105" s="110"/>
      <c r="AT105" s="107"/>
      <c r="AU105" s="107"/>
      <c r="AV105" s="128"/>
      <c r="AW105" s="128"/>
      <c r="AX105" s="128"/>
      <c r="AY105" s="128"/>
      <c r="AZ105" s="128"/>
      <c r="BA105" s="128"/>
      <c r="BB105" s="128"/>
      <c r="BC105" s="128"/>
      <c r="BD105" s="128"/>
      <c r="BE105" s="128"/>
      <c r="BF105" s="128"/>
      <c r="BG105" s="128"/>
      <c r="BH105" s="128"/>
      <c r="BI105" s="128"/>
      <c r="BJ105" s="132"/>
      <c r="BK105" s="133"/>
      <c r="BL105" s="110"/>
      <c r="BM105" s="107"/>
      <c r="BN105" s="107"/>
      <c r="BO105" s="128"/>
      <c r="BP105" s="128"/>
      <c r="BQ105" s="128"/>
      <c r="BR105" s="128"/>
      <c r="BS105" s="128"/>
      <c r="BT105" s="128"/>
      <c r="BU105" s="128"/>
      <c r="BV105" s="128"/>
      <c r="BW105" s="128"/>
      <c r="BX105" s="128"/>
      <c r="BY105" s="128"/>
      <c r="BZ105" s="128"/>
      <c r="CA105" s="128"/>
      <c r="CB105" s="128"/>
      <c r="CC105" s="128"/>
      <c r="CD105" s="128"/>
      <c r="CE105" s="132"/>
      <c r="CF105" s="133"/>
      <c r="CG105" s="110"/>
      <c r="CH105" s="107"/>
      <c r="CI105" s="107"/>
      <c r="CJ105" s="128"/>
      <c r="CK105" s="128"/>
      <c r="CL105" s="128"/>
      <c r="CM105" s="128"/>
      <c r="CN105" s="128"/>
      <c r="CO105" s="128"/>
      <c r="CP105" s="128"/>
      <c r="CQ105" s="128"/>
      <c r="CR105" s="128"/>
      <c r="CS105" s="128"/>
      <c r="CT105" s="128"/>
      <c r="CU105" s="128"/>
      <c r="CV105" s="128"/>
      <c r="CW105" s="128"/>
      <c r="CX105" s="128"/>
      <c r="CY105" s="128"/>
      <c r="CZ105" s="132"/>
      <c r="DA105" s="133"/>
      <c r="DB105" s="224"/>
      <c r="DC105" s="225"/>
      <c r="DD105" s="214" t="s">
        <v>2</v>
      </c>
      <c r="DE105" s="214"/>
      <c r="DF105" s="214"/>
      <c r="DG105" s="214"/>
      <c r="DH105" s="214"/>
      <c r="DI105" s="214"/>
      <c r="DJ105" s="215"/>
      <c r="DK105" s="110"/>
      <c r="DL105" s="107"/>
      <c r="DM105" s="107"/>
      <c r="DN105" s="95"/>
      <c r="DO105" s="95"/>
      <c r="DP105" s="205" t="str">
        <f>IF(ISTEXT(入力!D16),入力!D16,"")</f>
        <v>基本給増</v>
      </c>
      <c r="DQ105" s="205"/>
      <c r="DR105" s="205"/>
      <c r="DS105" s="205"/>
      <c r="DT105" s="205"/>
      <c r="DU105" s="205"/>
      <c r="DV105" s="205"/>
      <c r="DW105" s="205"/>
      <c r="DX105" s="205"/>
      <c r="DY105" s="205"/>
      <c r="DZ105" s="205"/>
      <c r="EA105" s="205"/>
      <c r="EB105" s="205"/>
      <c r="EC105" s="205"/>
      <c r="ED105" s="205"/>
      <c r="EE105" s="205"/>
      <c r="EF105" s="205"/>
      <c r="EG105" s="205"/>
      <c r="EH105" s="205"/>
      <c r="EI105" s="205"/>
      <c r="EJ105" s="206"/>
    </row>
    <row r="106" spans="1:140" ht="3.75" customHeight="1">
      <c r="A106" s="115"/>
      <c r="B106" s="116"/>
      <c r="C106" s="116"/>
      <c r="D106" s="116"/>
      <c r="E106" s="117"/>
      <c r="F106" s="107"/>
      <c r="G106" s="107"/>
      <c r="H106" s="107"/>
      <c r="I106" s="186"/>
      <c r="J106" s="186"/>
      <c r="K106" s="186"/>
      <c r="L106" s="186"/>
      <c r="M106" s="132"/>
      <c r="N106" s="133"/>
      <c r="O106" s="110"/>
      <c r="P106" s="107"/>
      <c r="Q106" s="107"/>
      <c r="R106" s="104"/>
      <c r="S106" s="104"/>
      <c r="T106" s="104"/>
      <c r="U106" s="104"/>
      <c r="V106" s="132"/>
      <c r="W106" s="133"/>
      <c r="X106" s="110"/>
      <c r="Y106" s="107"/>
      <c r="Z106" s="107"/>
      <c r="AA106" s="128"/>
      <c r="AB106" s="128"/>
      <c r="AC106" s="128"/>
      <c r="AD106" s="128"/>
      <c r="AE106" s="128"/>
      <c r="AF106" s="128"/>
      <c r="AG106" s="128"/>
      <c r="AH106" s="128"/>
      <c r="AI106" s="128"/>
      <c r="AJ106" s="128"/>
      <c r="AK106" s="128"/>
      <c r="AL106" s="128"/>
      <c r="AM106" s="128"/>
      <c r="AN106" s="128"/>
      <c r="AO106" s="128"/>
      <c r="AP106" s="128"/>
      <c r="AQ106" s="132"/>
      <c r="AR106" s="133"/>
      <c r="AS106" s="110"/>
      <c r="AT106" s="107"/>
      <c r="AU106" s="107"/>
      <c r="AV106" s="128"/>
      <c r="AW106" s="128"/>
      <c r="AX106" s="128"/>
      <c r="AY106" s="128"/>
      <c r="AZ106" s="128"/>
      <c r="BA106" s="128"/>
      <c r="BB106" s="128"/>
      <c r="BC106" s="128"/>
      <c r="BD106" s="128"/>
      <c r="BE106" s="128"/>
      <c r="BF106" s="128"/>
      <c r="BG106" s="128"/>
      <c r="BH106" s="128"/>
      <c r="BI106" s="128"/>
      <c r="BJ106" s="132"/>
      <c r="BK106" s="133"/>
      <c r="BL106" s="110"/>
      <c r="BM106" s="107"/>
      <c r="BN106" s="107"/>
      <c r="BO106" s="128"/>
      <c r="BP106" s="128"/>
      <c r="BQ106" s="128"/>
      <c r="BR106" s="128"/>
      <c r="BS106" s="128"/>
      <c r="BT106" s="128"/>
      <c r="BU106" s="128"/>
      <c r="BV106" s="128"/>
      <c r="BW106" s="128"/>
      <c r="BX106" s="128"/>
      <c r="BY106" s="128"/>
      <c r="BZ106" s="128"/>
      <c r="CA106" s="128"/>
      <c r="CB106" s="128"/>
      <c r="CC106" s="128"/>
      <c r="CD106" s="128"/>
      <c r="CE106" s="132"/>
      <c r="CF106" s="133"/>
      <c r="CG106" s="110"/>
      <c r="CH106" s="107"/>
      <c r="CI106" s="107"/>
      <c r="CJ106" s="128"/>
      <c r="CK106" s="128"/>
      <c r="CL106" s="128"/>
      <c r="CM106" s="128"/>
      <c r="CN106" s="128"/>
      <c r="CO106" s="128"/>
      <c r="CP106" s="128"/>
      <c r="CQ106" s="128"/>
      <c r="CR106" s="128"/>
      <c r="CS106" s="128"/>
      <c r="CT106" s="128"/>
      <c r="CU106" s="128"/>
      <c r="CV106" s="128"/>
      <c r="CW106" s="128"/>
      <c r="CX106" s="128"/>
      <c r="CY106" s="128"/>
      <c r="CZ106" s="132"/>
      <c r="DA106" s="133"/>
      <c r="DB106" s="224"/>
      <c r="DC106" s="225"/>
      <c r="DD106" s="214"/>
      <c r="DE106" s="214"/>
      <c r="DF106" s="214"/>
      <c r="DG106" s="214"/>
      <c r="DH106" s="214"/>
      <c r="DI106" s="214"/>
      <c r="DJ106" s="215"/>
      <c r="DK106" s="110"/>
      <c r="DL106" s="107"/>
      <c r="DM106" s="107"/>
      <c r="DN106" s="95"/>
      <c r="DO106" s="9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6"/>
    </row>
    <row r="107" spans="1:140" ht="3.75" customHeight="1">
      <c r="A107" s="115"/>
      <c r="B107" s="116"/>
      <c r="C107" s="116"/>
      <c r="D107" s="116"/>
      <c r="E107" s="117"/>
      <c r="F107" s="107"/>
      <c r="G107" s="107"/>
      <c r="H107" s="107"/>
      <c r="I107" s="186"/>
      <c r="J107" s="186"/>
      <c r="K107" s="186"/>
      <c r="L107" s="186"/>
      <c r="M107" s="132"/>
      <c r="N107" s="133"/>
      <c r="O107" s="110"/>
      <c r="P107" s="107"/>
      <c r="Q107" s="107"/>
      <c r="R107" s="104"/>
      <c r="S107" s="104"/>
      <c r="T107" s="104"/>
      <c r="U107" s="104"/>
      <c r="V107" s="132"/>
      <c r="W107" s="133"/>
      <c r="X107" s="110"/>
      <c r="Y107" s="107"/>
      <c r="Z107" s="107"/>
      <c r="AA107" s="128"/>
      <c r="AB107" s="128"/>
      <c r="AC107" s="128"/>
      <c r="AD107" s="128"/>
      <c r="AE107" s="128"/>
      <c r="AF107" s="128"/>
      <c r="AG107" s="128"/>
      <c r="AH107" s="128"/>
      <c r="AI107" s="128"/>
      <c r="AJ107" s="128"/>
      <c r="AK107" s="128"/>
      <c r="AL107" s="128"/>
      <c r="AM107" s="128"/>
      <c r="AN107" s="128"/>
      <c r="AO107" s="128"/>
      <c r="AP107" s="128"/>
      <c r="AQ107" s="132"/>
      <c r="AR107" s="133"/>
      <c r="AS107" s="110"/>
      <c r="AT107" s="107"/>
      <c r="AU107" s="107"/>
      <c r="AV107" s="128"/>
      <c r="AW107" s="128"/>
      <c r="AX107" s="128"/>
      <c r="AY107" s="128"/>
      <c r="AZ107" s="128"/>
      <c r="BA107" s="128"/>
      <c r="BB107" s="128"/>
      <c r="BC107" s="128"/>
      <c r="BD107" s="128"/>
      <c r="BE107" s="128"/>
      <c r="BF107" s="128"/>
      <c r="BG107" s="128"/>
      <c r="BH107" s="128"/>
      <c r="BI107" s="128"/>
      <c r="BJ107" s="132"/>
      <c r="BK107" s="133"/>
      <c r="BL107" s="110"/>
      <c r="BM107" s="107"/>
      <c r="BN107" s="107"/>
      <c r="BO107" s="128"/>
      <c r="BP107" s="128"/>
      <c r="BQ107" s="128"/>
      <c r="BR107" s="128"/>
      <c r="BS107" s="128"/>
      <c r="BT107" s="128"/>
      <c r="BU107" s="128"/>
      <c r="BV107" s="128"/>
      <c r="BW107" s="128"/>
      <c r="BX107" s="128"/>
      <c r="BY107" s="128"/>
      <c r="BZ107" s="128"/>
      <c r="CA107" s="128"/>
      <c r="CB107" s="128"/>
      <c r="CC107" s="128"/>
      <c r="CD107" s="128"/>
      <c r="CE107" s="132"/>
      <c r="CF107" s="133"/>
      <c r="CG107" s="110"/>
      <c r="CH107" s="107"/>
      <c r="CI107" s="107"/>
      <c r="CJ107" s="128"/>
      <c r="CK107" s="128"/>
      <c r="CL107" s="128"/>
      <c r="CM107" s="128"/>
      <c r="CN107" s="128"/>
      <c r="CO107" s="128"/>
      <c r="CP107" s="128"/>
      <c r="CQ107" s="128"/>
      <c r="CR107" s="128"/>
      <c r="CS107" s="128"/>
      <c r="CT107" s="128"/>
      <c r="CU107" s="128"/>
      <c r="CV107" s="128"/>
      <c r="CW107" s="128"/>
      <c r="CX107" s="128"/>
      <c r="CY107" s="128"/>
      <c r="CZ107" s="132"/>
      <c r="DA107" s="133"/>
      <c r="DB107" s="222" t="s">
        <v>67</v>
      </c>
      <c r="DC107" s="223"/>
      <c r="DD107" s="218">
        <f>IF(ISNUMBER(入力!D13),入力!H21,"")</f>
        <v>650</v>
      </c>
      <c r="DE107" s="218"/>
      <c r="DF107" s="218"/>
      <c r="DG107" s="218"/>
      <c r="DH107" s="218"/>
      <c r="DI107" s="218"/>
      <c r="DJ107" s="219"/>
      <c r="DK107" s="110"/>
      <c r="DL107" s="107"/>
      <c r="DM107" s="107"/>
      <c r="DN107" s="95"/>
      <c r="DO107" s="9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6"/>
    </row>
    <row r="108" spans="1:140" ht="3.75" customHeight="1">
      <c r="A108" s="115"/>
      <c r="B108" s="116"/>
      <c r="C108" s="116"/>
      <c r="D108" s="116"/>
      <c r="E108" s="117"/>
      <c r="F108" s="108"/>
      <c r="G108" s="108"/>
      <c r="H108" s="108"/>
      <c r="I108" s="187"/>
      <c r="J108" s="187"/>
      <c r="K108" s="187"/>
      <c r="L108" s="187"/>
      <c r="M108" s="134"/>
      <c r="N108" s="135"/>
      <c r="O108" s="111"/>
      <c r="P108" s="108"/>
      <c r="Q108" s="108"/>
      <c r="R108" s="105"/>
      <c r="S108" s="105"/>
      <c r="T108" s="105"/>
      <c r="U108" s="105"/>
      <c r="V108" s="134"/>
      <c r="W108" s="135"/>
      <c r="X108" s="111"/>
      <c r="Y108" s="108"/>
      <c r="Z108" s="108"/>
      <c r="AA108" s="129"/>
      <c r="AB108" s="129"/>
      <c r="AC108" s="129"/>
      <c r="AD108" s="129"/>
      <c r="AE108" s="129"/>
      <c r="AF108" s="129"/>
      <c r="AG108" s="129"/>
      <c r="AH108" s="129"/>
      <c r="AI108" s="129"/>
      <c r="AJ108" s="129"/>
      <c r="AK108" s="129"/>
      <c r="AL108" s="129"/>
      <c r="AM108" s="129"/>
      <c r="AN108" s="129"/>
      <c r="AO108" s="129"/>
      <c r="AP108" s="129"/>
      <c r="AQ108" s="134"/>
      <c r="AR108" s="135"/>
      <c r="AS108" s="111"/>
      <c r="AT108" s="108"/>
      <c r="AU108" s="108"/>
      <c r="AV108" s="129"/>
      <c r="AW108" s="129"/>
      <c r="AX108" s="129"/>
      <c r="AY108" s="129"/>
      <c r="AZ108" s="129"/>
      <c r="BA108" s="129"/>
      <c r="BB108" s="129"/>
      <c r="BC108" s="129"/>
      <c r="BD108" s="129"/>
      <c r="BE108" s="129"/>
      <c r="BF108" s="129"/>
      <c r="BG108" s="129"/>
      <c r="BH108" s="129"/>
      <c r="BI108" s="129"/>
      <c r="BJ108" s="134"/>
      <c r="BK108" s="135"/>
      <c r="BL108" s="111"/>
      <c r="BM108" s="108"/>
      <c r="BN108" s="108"/>
      <c r="BO108" s="129"/>
      <c r="BP108" s="129"/>
      <c r="BQ108" s="129"/>
      <c r="BR108" s="129"/>
      <c r="BS108" s="129"/>
      <c r="BT108" s="129"/>
      <c r="BU108" s="129"/>
      <c r="BV108" s="129"/>
      <c r="BW108" s="129"/>
      <c r="BX108" s="129"/>
      <c r="BY108" s="129"/>
      <c r="BZ108" s="129"/>
      <c r="CA108" s="129"/>
      <c r="CB108" s="129"/>
      <c r="CC108" s="129"/>
      <c r="CD108" s="129"/>
      <c r="CE108" s="134"/>
      <c r="CF108" s="135"/>
      <c r="CG108" s="111"/>
      <c r="CH108" s="108"/>
      <c r="CI108" s="108"/>
      <c r="CJ108" s="129"/>
      <c r="CK108" s="129"/>
      <c r="CL108" s="129"/>
      <c r="CM108" s="129"/>
      <c r="CN108" s="129"/>
      <c r="CO108" s="129"/>
      <c r="CP108" s="129"/>
      <c r="CQ108" s="129"/>
      <c r="CR108" s="129"/>
      <c r="CS108" s="129"/>
      <c r="CT108" s="129"/>
      <c r="CU108" s="129"/>
      <c r="CV108" s="129"/>
      <c r="CW108" s="129"/>
      <c r="CX108" s="129"/>
      <c r="CY108" s="129"/>
      <c r="CZ108" s="134"/>
      <c r="DA108" s="135"/>
      <c r="DB108" s="224"/>
      <c r="DC108" s="225"/>
      <c r="DD108" s="220"/>
      <c r="DE108" s="220"/>
      <c r="DF108" s="220"/>
      <c r="DG108" s="220"/>
      <c r="DH108" s="220"/>
      <c r="DI108" s="220"/>
      <c r="DJ108" s="221"/>
      <c r="DK108" s="110"/>
      <c r="DL108" s="107"/>
      <c r="DM108" s="107"/>
      <c r="DN108" s="95" t="str">
        <f>IF(ISNUMBER(入力!D21),5,"")</f>
        <v/>
      </c>
      <c r="DO108" s="95"/>
      <c r="DP108" s="205" t="str">
        <f>IF(ISNUMBER(入力!D21),"健康保険のみ月額変更","")</f>
        <v/>
      </c>
      <c r="DQ108" s="205"/>
      <c r="DR108" s="205"/>
      <c r="DS108" s="205"/>
      <c r="DT108" s="205"/>
      <c r="DU108" s="205"/>
      <c r="DV108" s="205"/>
      <c r="DW108" s="205"/>
      <c r="DX108" s="205"/>
      <c r="DY108" s="205"/>
      <c r="DZ108" s="205"/>
      <c r="EA108" s="205"/>
      <c r="EB108" s="205"/>
      <c r="EC108" s="205"/>
      <c r="ED108" s="205"/>
      <c r="EE108" s="205"/>
      <c r="EF108" s="205"/>
      <c r="EG108" s="205"/>
      <c r="EH108" s="205"/>
      <c r="EI108" s="205"/>
      <c r="EJ108" s="206"/>
    </row>
    <row r="109" spans="1:140" ht="3.75" customHeight="1">
      <c r="A109" s="115"/>
      <c r="B109" s="116"/>
      <c r="C109" s="116"/>
      <c r="D109" s="116"/>
      <c r="E109" s="117"/>
      <c r="F109" s="106"/>
      <c r="G109" s="106"/>
      <c r="H109" s="106"/>
      <c r="I109" s="185">
        <f>IF(ISNUMBER(入力!D8),入力!I12,"")</f>
        <v>43163</v>
      </c>
      <c r="J109" s="185"/>
      <c r="K109" s="185"/>
      <c r="L109" s="185"/>
      <c r="M109" s="130" t="s">
        <v>63</v>
      </c>
      <c r="N109" s="131"/>
      <c r="O109" s="109"/>
      <c r="P109" s="106"/>
      <c r="Q109" s="106"/>
      <c r="R109" s="103">
        <f>IF(ISNUMBER(入力!D12),入力!D12,"")</f>
        <v>28</v>
      </c>
      <c r="S109" s="103"/>
      <c r="T109" s="103"/>
      <c r="U109" s="103"/>
      <c r="V109" s="130" t="s">
        <v>64</v>
      </c>
      <c r="W109" s="131"/>
      <c r="X109" s="109"/>
      <c r="Y109" s="106"/>
      <c r="Z109" s="106"/>
      <c r="AA109" s="127">
        <f>IF(ISNUMBER(入力!D15),入力!D15,"")</f>
        <v>1500000</v>
      </c>
      <c r="AB109" s="127"/>
      <c r="AC109" s="127"/>
      <c r="AD109" s="127"/>
      <c r="AE109" s="127"/>
      <c r="AF109" s="127"/>
      <c r="AG109" s="127"/>
      <c r="AH109" s="127"/>
      <c r="AI109" s="127"/>
      <c r="AJ109" s="127"/>
      <c r="AK109" s="127"/>
      <c r="AL109" s="127"/>
      <c r="AM109" s="127"/>
      <c r="AN109" s="127"/>
      <c r="AO109" s="127"/>
      <c r="AP109" s="127"/>
      <c r="AQ109" s="130" t="s">
        <v>65</v>
      </c>
      <c r="AR109" s="131"/>
      <c r="AS109" s="109"/>
      <c r="AT109" s="106"/>
      <c r="AU109" s="106"/>
      <c r="AV109" s="127" t="str">
        <f>IF(ISNUMBER(入力!D28),入力!D28,"")</f>
        <v/>
      </c>
      <c r="AW109" s="127"/>
      <c r="AX109" s="127"/>
      <c r="AY109" s="127"/>
      <c r="AZ109" s="127"/>
      <c r="BA109" s="127"/>
      <c r="BB109" s="127"/>
      <c r="BC109" s="127"/>
      <c r="BD109" s="127"/>
      <c r="BE109" s="127"/>
      <c r="BF109" s="127"/>
      <c r="BG109" s="127"/>
      <c r="BH109" s="127"/>
      <c r="BI109" s="127"/>
      <c r="BJ109" s="130" t="s">
        <v>65</v>
      </c>
      <c r="BK109" s="131"/>
      <c r="BL109" s="109"/>
      <c r="BM109" s="106"/>
      <c r="BN109" s="106"/>
      <c r="BO109" s="127">
        <f>IF(ISNUMBER(入力!D15),入力!G15,"")</f>
        <v>1500000</v>
      </c>
      <c r="BP109" s="127"/>
      <c r="BQ109" s="127"/>
      <c r="BR109" s="127"/>
      <c r="BS109" s="127"/>
      <c r="BT109" s="127"/>
      <c r="BU109" s="127"/>
      <c r="BV109" s="127"/>
      <c r="BW109" s="127"/>
      <c r="BX109" s="127"/>
      <c r="BY109" s="127"/>
      <c r="BZ109" s="127"/>
      <c r="CA109" s="127"/>
      <c r="CB109" s="127"/>
      <c r="CC109" s="127"/>
      <c r="CD109" s="127"/>
      <c r="CE109" s="130" t="s">
        <v>65</v>
      </c>
      <c r="CF109" s="131"/>
      <c r="CG109" s="109">
        <v>16</v>
      </c>
      <c r="CH109" s="106"/>
      <c r="CI109" s="106"/>
      <c r="CJ109" s="127" t="str">
        <f>IF(ISNUMBER(入力!D25),入力!I17,"")</f>
        <v/>
      </c>
      <c r="CK109" s="127"/>
      <c r="CL109" s="127"/>
      <c r="CM109" s="127"/>
      <c r="CN109" s="127"/>
      <c r="CO109" s="127"/>
      <c r="CP109" s="127"/>
      <c r="CQ109" s="127"/>
      <c r="CR109" s="127"/>
      <c r="CS109" s="127"/>
      <c r="CT109" s="127"/>
      <c r="CU109" s="127"/>
      <c r="CV109" s="127"/>
      <c r="CW109" s="127"/>
      <c r="CX109" s="127"/>
      <c r="CY109" s="127"/>
      <c r="CZ109" s="130" t="s">
        <v>65</v>
      </c>
      <c r="DA109" s="131"/>
      <c r="DB109" s="224"/>
      <c r="DC109" s="225"/>
      <c r="DD109" s="220"/>
      <c r="DE109" s="220"/>
      <c r="DF109" s="220"/>
      <c r="DG109" s="220"/>
      <c r="DH109" s="220"/>
      <c r="DI109" s="220"/>
      <c r="DJ109" s="221"/>
      <c r="DK109" s="110"/>
      <c r="DL109" s="107"/>
      <c r="DM109" s="107"/>
      <c r="DN109" s="95"/>
      <c r="DO109" s="9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6"/>
    </row>
    <row r="110" spans="1:140" ht="3.75" customHeight="1">
      <c r="A110" s="115"/>
      <c r="B110" s="116"/>
      <c r="C110" s="116"/>
      <c r="D110" s="116"/>
      <c r="E110" s="117"/>
      <c r="F110" s="107"/>
      <c r="G110" s="107"/>
      <c r="H110" s="107"/>
      <c r="I110" s="186"/>
      <c r="J110" s="186"/>
      <c r="K110" s="186"/>
      <c r="L110" s="186"/>
      <c r="M110" s="132"/>
      <c r="N110" s="133"/>
      <c r="O110" s="110"/>
      <c r="P110" s="107"/>
      <c r="Q110" s="107"/>
      <c r="R110" s="104"/>
      <c r="S110" s="104"/>
      <c r="T110" s="104"/>
      <c r="U110" s="104"/>
      <c r="V110" s="132"/>
      <c r="W110" s="133"/>
      <c r="X110" s="110"/>
      <c r="Y110" s="107"/>
      <c r="Z110" s="107"/>
      <c r="AA110" s="128"/>
      <c r="AB110" s="128"/>
      <c r="AC110" s="128"/>
      <c r="AD110" s="128"/>
      <c r="AE110" s="128"/>
      <c r="AF110" s="128"/>
      <c r="AG110" s="128"/>
      <c r="AH110" s="128"/>
      <c r="AI110" s="128"/>
      <c r="AJ110" s="128"/>
      <c r="AK110" s="128"/>
      <c r="AL110" s="128"/>
      <c r="AM110" s="128"/>
      <c r="AN110" s="128"/>
      <c r="AO110" s="128"/>
      <c r="AP110" s="128"/>
      <c r="AQ110" s="132"/>
      <c r="AR110" s="133"/>
      <c r="AS110" s="110"/>
      <c r="AT110" s="107"/>
      <c r="AU110" s="107"/>
      <c r="AV110" s="128"/>
      <c r="AW110" s="128"/>
      <c r="AX110" s="128"/>
      <c r="AY110" s="128"/>
      <c r="AZ110" s="128"/>
      <c r="BA110" s="128"/>
      <c r="BB110" s="128"/>
      <c r="BC110" s="128"/>
      <c r="BD110" s="128"/>
      <c r="BE110" s="128"/>
      <c r="BF110" s="128"/>
      <c r="BG110" s="128"/>
      <c r="BH110" s="128"/>
      <c r="BI110" s="128"/>
      <c r="BJ110" s="132"/>
      <c r="BK110" s="133"/>
      <c r="BL110" s="110"/>
      <c r="BM110" s="107"/>
      <c r="BN110" s="107"/>
      <c r="BO110" s="128"/>
      <c r="BP110" s="128"/>
      <c r="BQ110" s="128"/>
      <c r="BR110" s="128"/>
      <c r="BS110" s="128"/>
      <c r="BT110" s="128"/>
      <c r="BU110" s="128"/>
      <c r="BV110" s="128"/>
      <c r="BW110" s="128"/>
      <c r="BX110" s="128"/>
      <c r="BY110" s="128"/>
      <c r="BZ110" s="128"/>
      <c r="CA110" s="128"/>
      <c r="CB110" s="128"/>
      <c r="CC110" s="128"/>
      <c r="CD110" s="128"/>
      <c r="CE110" s="132"/>
      <c r="CF110" s="133"/>
      <c r="CG110" s="110"/>
      <c r="CH110" s="107"/>
      <c r="CI110" s="107"/>
      <c r="CJ110" s="128"/>
      <c r="CK110" s="128"/>
      <c r="CL110" s="128"/>
      <c r="CM110" s="128"/>
      <c r="CN110" s="128"/>
      <c r="CO110" s="128"/>
      <c r="CP110" s="128"/>
      <c r="CQ110" s="128"/>
      <c r="CR110" s="128"/>
      <c r="CS110" s="128"/>
      <c r="CT110" s="128"/>
      <c r="CU110" s="128"/>
      <c r="CV110" s="128"/>
      <c r="CW110" s="128"/>
      <c r="CX110" s="128"/>
      <c r="CY110" s="128"/>
      <c r="CZ110" s="132"/>
      <c r="DA110" s="133"/>
      <c r="DB110" s="224"/>
      <c r="DC110" s="225"/>
      <c r="DD110" s="220"/>
      <c r="DE110" s="220"/>
      <c r="DF110" s="220"/>
      <c r="DG110" s="220"/>
      <c r="DH110" s="220"/>
      <c r="DI110" s="220"/>
      <c r="DJ110" s="221"/>
      <c r="DK110" s="110"/>
      <c r="DL110" s="107"/>
      <c r="DM110" s="107"/>
      <c r="DN110" s="95"/>
      <c r="DO110" s="9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6"/>
    </row>
    <row r="111" spans="1:140" ht="3.75" customHeight="1">
      <c r="A111" s="115"/>
      <c r="B111" s="116"/>
      <c r="C111" s="116"/>
      <c r="D111" s="116"/>
      <c r="E111" s="117"/>
      <c r="F111" s="107"/>
      <c r="G111" s="107"/>
      <c r="H111" s="107"/>
      <c r="I111" s="186"/>
      <c r="J111" s="186"/>
      <c r="K111" s="186"/>
      <c r="L111" s="186"/>
      <c r="M111" s="132"/>
      <c r="N111" s="133"/>
      <c r="O111" s="110"/>
      <c r="P111" s="107"/>
      <c r="Q111" s="107"/>
      <c r="R111" s="104"/>
      <c r="S111" s="104"/>
      <c r="T111" s="104"/>
      <c r="U111" s="104"/>
      <c r="V111" s="132"/>
      <c r="W111" s="133"/>
      <c r="X111" s="110"/>
      <c r="Y111" s="107"/>
      <c r="Z111" s="107"/>
      <c r="AA111" s="128"/>
      <c r="AB111" s="128"/>
      <c r="AC111" s="128"/>
      <c r="AD111" s="128"/>
      <c r="AE111" s="128"/>
      <c r="AF111" s="128"/>
      <c r="AG111" s="128"/>
      <c r="AH111" s="128"/>
      <c r="AI111" s="128"/>
      <c r="AJ111" s="128"/>
      <c r="AK111" s="128"/>
      <c r="AL111" s="128"/>
      <c r="AM111" s="128"/>
      <c r="AN111" s="128"/>
      <c r="AO111" s="128"/>
      <c r="AP111" s="128"/>
      <c r="AQ111" s="132"/>
      <c r="AR111" s="133"/>
      <c r="AS111" s="110"/>
      <c r="AT111" s="107"/>
      <c r="AU111" s="107"/>
      <c r="AV111" s="128"/>
      <c r="AW111" s="128"/>
      <c r="AX111" s="128"/>
      <c r="AY111" s="128"/>
      <c r="AZ111" s="128"/>
      <c r="BA111" s="128"/>
      <c r="BB111" s="128"/>
      <c r="BC111" s="128"/>
      <c r="BD111" s="128"/>
      <c r="BE111" s="128"/>
      <c r="BF111" s="128"/>
      <c r="BG111" s="128"/>
      <c r="BH111" s="128"/>
      <c r="BI111" s="128"/>
      <c r="BJ111" s="132"/>
      <c r="BK111" s="133"/>
      <c r="BL111" s="110"/>
      <c r="BM111" s="107"/>
      <c r="BN111" s="107"/>
      <c r="BO111" s="128"/>
      <c r="BP111" s="128"/>
      <c r="BQ111" s="128"/>
      <c r="BR111" s="128"/>
      <c r="BS111" s="128"/>
      <c r="BT111" s="128"/>
      <c r="BU111" s="128"/>
      <c r="BV111" s="128"/>
      <c r="BW111" s="128"/>
      <c r="BX111" s="128"/>
      <c r="BY111" s="128"/>
      <c r="BZ111" s="128"/>
      <c r="CA111" s="128"/>
      <c r="CB111" s="128"/>
      <c r="CC111" s="128"/>
      <c r="CD111" s="128"/>
      <c r="CE111" s="132"/>
      <c r="CF111" s="133"/>
      <c r="CG111" s="110"/>
      <c r="CH111" s="107"/>
      <c r="CI111" s="107"/>
      <c r="CJ111" s="128"/>
      <c r="CK111" s="128"/>
      <c r="CL111" s="128"/>
      <c r="CM111" s="128"/>
      <c r="CN111" s="128"/>
      <c r="CO111" s="128"/>
      <c r="CP111" s="128"/>
      <c r="CQ111" s="128"/>
      <c r="CR111" s="128"/>
      <c r="CS111" s="128"/>
      <c r="CT111" s="128"/>
      <c r="CU111" s="128"/>
      <c r="CV111" s="128"/>
      <c r="CW111" s="128"/>
      <c r="CX111" s="128"/>
      <c r="CY111" s="128"/>
      <c r="CZ111" s="132"/>
      <c r="DA111" s="133"/>
      <c r="DB111" s="224"/>
      <c r="DC111" s="225"/>
      <c r="DD111" s="220"/>
      <c r="DE111" s="220"/>
      <c r="DF111" s="220"/>
      <c r="DG111" s="220"/>
      <c r="DH111" s="220"/>
      <c r="DI111" s="220"/>
      <c r="DJ111" s="221"/>
      <c r="DK111" s="110"/>
      <c r="DL111" s="107"/>
      <c r="DM111" s="107"/>
      <c r="DN111" s="95" t="str">
        <f>IF(ISNUMBER(入力!D22),6,"")</f>
        <v/>
      </c>
      <c r="DO111" s="95"/>
      <c r="DP111" s="205" t="str">
        <f>IF(ISNUMBER(入力!D22),"その他","")</f>
        <v/>
      </c>
      <c r="DQ111" s="205"/>
      <c r="DR111" s="205"/>
      <c r="DS111" s="205"/>
      <c r="DT111" s="205"/>
      <c r="DU111" s="205" t="str">
        <f>IF(ISTEXT(入力!D23),入力!D23,"")</f>
        <v/>
      </c>
      <c r="DV111" s="205"/>
      <c r="DW111" s="205"/>
      <c r="DX111" s="205"/>
      <c r="DY111" s="205"/>
      <c r="DZ111" s="205"/>
      <c r="EA111" s="205"/>
      <c r="EB111" s="205"/>
      <c r="EC111" s="205"/>
      <c r="ED111" s="205"/>
      <c r="EE111" s="205"/>
      <c r="EF111" s="205"/>
      <c r="EG111" s="205"/>
      <c r="EH111" s="205"/>
      <c r="EI111" s="205"/>
      <c r="EJ111" s="206"/>
    </row>
    <row r="112" spans="1:140" ht="3.75" customHeight="1">
      <c r="A112" s="115"/>
      <c r="B112" s="116"/>
      <c r="C112" s="116"/>
      <c r="D112" s="116"/>
      <c r="E112" s="117"/>
      <c r="F112" s="107"/>
      <c r="G112" s="107"/>
      <c r="H112" s="107"/>
      <c r="I112" s="186"/>
      <c r="J112" s="186"/>
      <c r="K112" s="186"/>
      <c r="L112" s="186"/>
      <c r="M112" s="132"/>
      <c r="N112" s="133"/>
      <c r="O112" s="110"/>
      <c r="P112" s="107"/>
      <c r="Q112" s="107"/>
      <c r="R112" s="104"/>
      <c r="S112" s="104"/>
      <c r="T112" s="104"/>
      <c r="U112" s="104"/>
      <c r="V112" s="132"/>
      <c r="W112" s="133"/>
      <c r="X112" s="110"/>
      <c r="Y112" s="107"/>
      <c r="Z112" s="107"/>
      <c r="AA112" s="128"/>
      <c r="AB112" s="128"/>
      <c r="AC112" s="128"/>
      <c r="AD112" s="128"/>
      <c r="AE112" s="128"/>
      <c r="AF112" s="128"/>
      <c r="AG112" s="128"/>
      <c r="AH112" s="128"/>
      <c r="AI112" s="128"/>
      <c r="AJ112" s="128"/>
      <c r="AK112" s="128"/>
      <c r="AL112" s="128"/>
      <c r="AM112" s="128"/>
      <c r="AN112" s="128"/>
      <c r="AO112" s="128"/>
      <c r="AP112" s="128"/>
      <c r="AQ112" s="132"/>
      <c r="AR112" s="133"/>
      <c r="AS112" s="110"/>
      <c r="AT112" s="107"/>
      <c r="AU112" s="107"/>
      <c r="AV112" s="128"/>
      <c r="AW112" s="128"/>
      <c r="AX112" s="128"/>
      <c r="AY112" s="128"/>
      <c r="AZ112" s="128"/>
      <c r="BA112" s="128"/>
      <c r="BB112" s="128"/>
      <c r="BC112" s="128"/>
      <c r="BD112" s="128"/>
      <c r="BE112" s="128"/>
      <c r="BF112" s="128"/>
      <c r="BG112" s="128"/>
      <c r="BH112" s="128"/>
      <c r="BI112" s="128"/>
      <c r="BJ112" s="132"/>
      <c r="BK112" s="133"/>
      <c r="BL112" s="110"/>
      <c r="BM112" s="107"/>
      <c r="BN112" s="107"/>
      <c r="BO112" s="128"/>
      <c r="BP112" s="128"/>
      <c r="BQ112" s="128"/>
      <c r="BR112" s="128"/>
      <c r="BS112" s="128"/>
      <c r="BT112" s="128"/>
      <c r="BU112" s="128"/>
      <c r="BV112" s="128"/>
      <c r="BW112" s="128"/>
      <c r="BX112" s="128"/>
      <c r="BY112" s="128"/>
      <c r="BZ112" s="128"/>
      <c r="CA112" s="128"/>
      <c r="CB112" s="128"/>
      <c r="CC112" s="128"/>
      <c r="CD112" s="128"/>
      <c r="CE112" s="132"/>
      <c r="CF112" s="133"/>
      <c r="CG112" s="110"/>
      <c r="CH112" s="107"/>
      <c r="CI112" s="107"/>
      <c r="CJ112" s="128"/>
      <c r="CK112" s="128"/>
      <c r="CL112" s="128"/>
      <c r="CM112" s="128"/>
      <c r="CN112" s="128"/>
      <c r="CO112" s="128"/>
      <c r="CP112" s="128"/>
      <c r="CQ112" s="128"/>
      <c r="CR112" s="128"/>
      <c r="CS112" s="128"/>
      <c r="CT112" s="128"/>
      <c r="CU112" s="128"/>
      <c r="CV112" s="128"/>
      <c r="CW112" s="128"/>
      <c r="CX112" s="128"/>
      <c r="CY112" s="128"/>
      <c r="CZ112" s="132"/>
      <c r="DA112" s="133"/>
      <c r="DB112" s="224"/>
      <c r="DC112" s="225"/>
      <c r="DD112" s="214" t="s">
        <v>2</v>
      </c>
      <c r="DE112" s="214"/>
      <c r="DF112" s="214"/>
      <c r="DG112" s="214"/>
      <c r="DH112" s="214"/>
      <c r="DI112" s="214"/>
      <c r="DJ112" s="215"/>
      <c r="DK112" s="110"/>
      <c r="DL112" s="107"/>
      <c r="DM112" s="107"/>
      <c r="DN112" s="95"/>
      <c r="DO112" s="9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6"/>
    </row>
    <row r="113" spans="1:140" ht="3.75" customHeight="1">
      <c r="A113" s="118"/>
      <c r="B113" s="119"/>
      <c r="C113" s="119"/>
      <c r="D113" s="119"/>
      <c r="E113" s="120"/>
      <c r="F113" s="108"/>
      <c r="G113" s="108"/>
      <c r="H113" s="108"/>
      <c r="I113" s="187"/>
      <c r="J113" s="187"/>
      <c r="K113" s="187"/>
      <c r="L113" s="187"/>
      <c r="M113" s="134"/>
      <c r="N113" s="135"/>
      <c r="O113" s="111"/>
      <c r="P113" s="108"/>
      <c r="Q113" s="108"/>
      <c r="R113" s="105"/>
      <c r="S113" s="105"/>
      <c r="T113" s="105"/>
      <c r="U113" s="105"/>
      <c r="V113" s="134"/>
      <c r="W113" s="135"/>
      <c r="X113" s="111"/>
      <c r="Y113" s="108"/>
      <c r="Z113" s="108"/>
      <c r="AA113" s="129"/>
      <c r="AB113" s="129"/>
      <c r="AC113" s="129"/>
      <c r="AD113" s="129"/>
      <c r="AE113" s="129"/>
      <c r="AF113" s="129"/>
      <c r="AG113" s="129"/>
      <c r="AH113" s="129"/>
      <c r="AI113" s="129"/>
      <c r="AJ113" s="129"/>
      <c r="AK113" s="129"/>
      <c r="AL113" s="129"/>
      <c r="AM113" s="129"/>
      <c r="AN113" s="129"/>
      <c r="AO113" s="129"/>
      <c r="AP113" s="129"/>
      <c r="AQ113" s="134"/>
      <c r="AR113" s="135"/>
      <c r="AS113" s="111"/>
      <c r="AT113" s="108"/>
      <c r="AU113" s="108"/>
      <c r="AV113" s="129"/>
      <c r="AW113" s="129"/>
      <c r="AX113" s="129"/>
      <c r="AY113" s="129"/>
      <c r="AZ113" s="129"/>
      <c r="BA113" s="129"/>
      <c r="BB113" s="129"/>
      <c r="BC113" s="129"/>
      <c r="BD113" s="129"/>
      <c r="BE113" s="129"/>
      <c r="BF113" s="129"/>
      <c r="BG113" s="129"/>
      <c r="BH113" s="129"/>
      <c r="BI113" s="129"/>
      <c r="BJ113" s="134"/>
      <c r="BK113" s="135"/>
      <c r="BL113" s="111"/>
      <c r="BM113" s="108"/>
      <c r="BN113" s="108"/>
      <c r="BO113" s="129"/>
      <c r="BP113" s="129"/>
      <c r="BQ113" s="129"/>
      <c r="BR113" s="129"/>
      <c r="BS113" s="129"/>
      <c r="BT113" s="129"/>
      <c r="BU113" s="129"/>
      <c r="BV113" s="129"/>
      <c r="BW113" s="129"/>
      <c r="BX113" s="129"/>
      <c r="BY113" s="129"/>
      <c r="BZ113" s="129"/>
      <c r="CA113" s="129"/>
      <c r="CB113" s="129"/>
      <c r="CC113" s="129"/>
      <c r="CD113" s="129"/>
      <c r="CE113" s="134"/>
      <c r="CF113" s="135"/>
      <c r="CG113" s="111"/>
      <c r="CH113" s="108"/>
      <c r="CI113" s="108"/>
      <c r="CJ113" s="129"/>
      <c r="CK113" s="129"/>
      <c r="CL113" s="129"/>
      <c r="CM113" s="129"/>
      <c r="CN113" s="129"/>
      <c r="CO113" s="129"/>
      <c r="CP113" s="129"/>
      <c r="CQ113" s="129"/>
      <c r="CR113" s="129"/>
      <c r="CS113" s="129"/>
      <c r="CT113" s="129"/>
      <c r="CU113" s="129"/>
      <c r="CV113" s="129"/>
      <c r="CW113" s="129"/>
      <c r="CX113" s="129"/>
      <c r="CY113" s="129"/>
      <c r="CZ113" s="134"/>
      <c r="DA113" s="135"/>
      <c r="DB113" s="226"/>
      <c r="DC113" s="227"/>
      <c r="DD113" s="216"/>
      <c r="DE113" s="216"/>
      <c r="DF113" s="216"/>
      <c r="DG113" s="216"/>
      <c r="DH113" s="216"/>
      <c r="DI113" s="216"/>
      <c r="DJ113" s="217"/>
      <c r="DK113" s="111"/>
      <c r="DL113" s="108"/>
      <c r="DM113" s="108"/>
      <c r="DN113" s="96"/>
      <c r="DO113" s="96"/>
      <c r="DP113" s="210"/>
      <c r="DQ113" s="210"/>
      <c r="DR113" s="210"/>
      <c r="DS113" s="210"/>
      <c r="DT113" s="210"/>
      <c r="DU113" s="210"/>
      <c r="DV113" s="210"/>
      <c r="DW113" s="210"/>
      <c r="DX113" s="210"/>
      <c r="DY113" s="210"/>
      <c r="DZ113" s="210"/>
      <c r="EA113" s="210"/>
      <c r="EB113" s="210"/>
      <c r="EC113" s="210"/>
      <c r="ED113" s="210"/>
      <c r="EE113" s="210"/>
      <c r="EF113" s="210"/>
      <c r="EG113" s="210"/>
      <c r="EH113" s="210"/>
      <c r="EI113" s="210"/>
      <c r="EJ113" s="211"/>
    </row>
    <row r="117" spans="1:140" ht="3.75" customHeight="1">
      <c r="A117" s="112" t="s">
        <v>136</v>
      </c>
      <c r="B117" s="113"/>
      <c r="C117" s="113"/>
      <c r="D117" s="113"/>
      <c r="E117" s="114"/>
      <c r="F117" s="106">
        <v>1</v>
      </c>
      <c r="G117" s="106"/>
      <c r="H117" s="106"/>
      <c r="I117" s="155">
        <f>IF(ISNUMBER(入力!D31),入力!D31,"")</f>
        <v>5403</v>
      </c>
      <c r="J117" s="155"/>
      <c r="K117" s="155"/>
      <c r="L117" s="155"/>
      <c r="M117" s="155"/>
      <c r="N117" s="155"/>
      <c r="O117" s="155"/>
      <c r="P117" s="155"/>
      <c r="Q117" s="155"/>
      <c r="R117" s="155"/>
      <c r="S117" s="155"/>
      <c r="T117" s="156"/>
      <c r="U117" s="109">
        <v>2</v>
      </c>
      <c r="V117" s="106"/>
      <c r="W117" s="106"/>
      <c r="X117" s="155" t="str">
        <f>IF(ISTEXT(入力!D32),入力!D32,"")</f>
        <v>大阪　花</v>
      </c>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6"/>
      <c r="BP117" s="109">
        <v>3</v>
      </c>
      <c r="BQ117" s="106"/>
      <c r="BR117" s="179">
        <f>IF(ISNUMBER(入力!D33),入力!D33,"")</f>
        <v>17513</v>
      </c>
      <c r="BS117" s="179"/>
      <c r="BT117" s="179"/>
      <c r="BU117" s="179"/>
      <c r="BV117" s="179"/>
      <c r="BW117" s="179"/>
      <c r="BX117" s="179"/>
      <c r="BY117" s="179"/>
      <c r="BZ117" s="179"/>
      <c r="CA117" s="179"/>
      <c r="CB117" s="179"/>
      <c r="CC117" s="179"/>
      <c r="CD117" s="179"/>
      <c r="CE117" s="179"/>
      <c r="CF117" s="179"/>
      <c r="CG117" s="179"/>
      <c r="CH117" s="179"/>
      <c r="CI117" s="179"/>
      <c r="CJ117" s="179"/>
      <c r="CK117" s="179"/>
      <c r="CL117" s="179"/>
      <c r="CM117" s="179"/>
      <c r="CN117" s="179"/>
      <c r="CO117" s="179"/>
      <c r="CP117" s="179"/>
      <c r="CQ117" s="180"/>
      <c r="CR117" s="109">
        <v>4</v>
      </c>
      <c r="CS117" s="106"/>
      <c r="CT117" s="173">
        <f>IF(ISNUMBER(入力!D36),入力!I34,"")</f>
        <v>43165</v>
      </c>
      <c r="CU117" s="173"/>
      <c r="CV117" s="173"/>
      <c r="CW117" s="173"/>
      <c r="CX117" s="173"/>
      <c r="CY117" s="173"/>
      <c r="CZ117" s="173"/>
      <c r="DA117" s="173"/>
      <c r="DB117" s="173"/>
      <c r="DC117" s="173"/>
      <c r="DD117" s="173"/>
      <c r="DE117" s="173"/>
      <c r="DF117" s="173"/>
      <c r="DG117" s="173"/>
      <c r="DH117" s="173"/>
      <c r="DI117" s="173"/>
      <c r="DJ117" s="174"/>
      <c r="DK117" s="194"/>
      <c r="DL117" s="195"/>
      <c r="DM117" s="195"/>
      <c r="DN117" s="195"/>
      <c r="DO117" s="195"/>
      <c r="DP117" s="195"/>
      <c r="DQ117" s="195"/>
      <c r="DR117" s="195"/>
      <c r="DS117" s="195"/>
      <c r="DT117" s="195"/>
      <c r="DU117" s="195"/>
      <c r="DV117" s="195"/>
      <c r="DW117" s="195"/>
      <c r="DX117" s="195"/>
      <c r="DY117" s="195"/>
      <c r="DZ117" s="195"/>
      <c r="EA117" s="195"/>
      <c r="EB117" s="195"/>
      <c r="EC117" s="195"/>
      <c r="ED117" s="195"/>
      <c r="EE117" s="195"/>
      <c r="EF117" s="195"/>
      <c r="EG117" s="195"/>
      <c r="EH117" s="195"/>
      <c r="EI117" s="195"/>
      <c r="EJ117" s="196"/>
    </row>
    <row r="118" spans="1:140" ht="3.75" customHeight="1">
      <c r="A118" s="115"/>
      <c r="B118" s="116"/>
      <c r="C118" s="116"/>
      <c r="D118" s="116"/>
      <c r="E118" s="117"/>
      <c r="F118" s="107"/>
      <c r="G118" s="107"/>
      <c r="H118" s="107"/>
      <c r="I118" s="157"/>
      <c r="J118" s="157"/>
      <c r="K118" s="157"/>
      <c r="L118" s="157"/>
      <c r="M118" s="157"/>
      <c r="N118" s="157"/>
      <c r="O118" s="157"/>
      <c r="P118" s="157"/>
      <c r="Q118" s="157"/>
      <c r="R118" s="157"/>
      <c r="S118" s="157"/>
      <c r="T118" s="158"/>
      <c r="U118" s="110"/>
      <c r="V118" s="107"/>
      <c r="W118" s="10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8"/>
      <c r="BP118" s="110"/>
      <c r="BQ118" s="107"/>
      <c r="BR118" s="181"/>
      <c r="BS118" s="181"/>
      <c r="BT118" s="181"/>
      <c r="BU118" s="181"/>
      <c r="BV118" s="181"/>
      <c r="BW118" s="181"/>
      <c r="BX118" s="181"/>
      <c r="BY118" s="181"/>
      <c r="BZ118" s="181"/>
      <c r="CA118" s="181"/>
      <c r="CB118" s="181"/>
      <c r="CC118" s="181"/>
      <c r="CD118" s="181"/>
      <c r="CE118" s="181"/>
      <c r="CF118" s="181"/>
      <c r="CG118" s="181"/>
      <c r="CH118" s="181"/>
      <c r="CI118" s="181"/>
      <c r="CJ118" s="181"/>
      <c r="CK118" s="181"/>
      <c r="CL118" s="181"/>
      <c r="CM118" s="181"/>
      <c r="CN118" s="181"/>
      <c r="CO118" s="181"/>
      <c r="CP118" s="181"/>
      <c r="CQ118" s="182"/>
      <c r="CR118" s="110"/>
      <c r="CS118" s="107"/>
      <c r="CT118" s="175"/>
      <c r="CU118" s="175"/>
      <c r="CV118" s="175"/>
      <c r="CW118" s="175"/>
      <c r="CX118" s="175"/>
      <c r="CY118" s="175"/>
      <c r="CZ118" s="175"/>
      <c r="DA118" s="175"/>
      <c r="DB118" s="175"/>
      <c r="DC118" s="175"/>
      <c r="DD118" s="175"/>
      <c r="DE118" s="175"/>
      <c r="DF118" s="175"/>
      <c r="DG118" s="175"/>
      <c r="DH118" s="175"/>
      <c r="DI118" s="175"/>
      <c r="DJ118" s="176"/>
      <c r="DK118" s="197"/>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9"/>
    </row>
    <row r="119" spans="1:140" ht="3.75" customHeight="1">
      <c r="A119" s="115"/>
      <c r="B119" s="116"/>
      <c r="C119" s="116"/>
      <c r="D119" s="116"/>
      <c r="E119" s="117"/>
      <c r="F119" s="107"/>
      <c r="G119" s="107"/>
      <c r="H119" s="107"/>
      <c r="I119" s="157"/>
      <c r="J119" s="157"/>
      <c r="K119" s="157"/>
      <c r="L119" s="157"/>
      <c r="M119" s="157"/>
      <c r="N119" s="157"/>
      <c r="O119" s="157"/>
      <c r="P119" s="157"/>
      <c r="Q119" s="157"/>
      <c r="R119" s="157"/>
      <c r="S119" s="157"/>
      <c r="T119" s="158"/>
      <c r="U119" s="110"/>
      <c r="V119" s="107"/>
      <c r="W119" s="10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8"/>
      <c r="BP119" s="110"/>
      <c r="BQ119" s="107"/>
      <c r="BR119" s="181"/>
      <c r="BS119" s="181"/>
      <c r="BT119" s="181"/>
      <c r="BU119" s="181"/>
      <c r="BV119" s="181"/>
      <c r="BW119" s="181"/>
      <c r="BX119" s="181"/>
      <c r="BY119" s="181"/>
      <c r="BZ119" s="181"/>
      <c r="CA119" s="181"/>
      <c r="CB119" s="181"/>
      <c r="CC119" s="181"/>
      <c r="CD119" s="181"/>
      <c r="CE119" s="181"/>
      <c r="CF119" s="181"/>
      <c r="CG119" s="181"/>
      <c r="CH119" s="181"/>
      <c r="CI119" s="181"/>
      <c r="CJ119" s="181"/>
      <c r="CK119" s="181"/>
      <c r="CL119" s="181"/>
      <c r="CM119" s="181"/>
      <c r="CN119" s="181"/>
      <c r="CO119" s="181"/>
      <c r="CP119" s="181"/>
      <c r="CQ119" s="182"/>
      <c r="CR119" s="110"/>
      <c r="CS119" s="107"/>
      <c r="CT119" s="175"/>
      <c r="CU119" s="175"/>
      <c r="CV119" s="175"/>
      <c r="CW119" s="175"/>
      <c r="CX119" s="175"/>
      <c r="CY119" s="175"/>
      <c r="CZ119" s="175"/>
      <c r="DA119" s="175"/>
      <c r="DB119" s="175"/>
      <c r="DC119" s="175"/>
      <c r="DD119" s="175"/>
      <c r="DE119" s="175"/>
      <c r="DF119" s="175"/>
      <c r="DG119" s="175"/>
      <c r="DH119" s="175"/>
      <c r="DI119" s="175"/>
      <c r="DJ119" s="176"/>
      <c r="DK119" s="197"/>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9"/>
    </row>
    <row r="120" spans="1:140" ht="3.75" customHeight="1">
      <c r="A120" s="115"/>
      <c r="B120" s="116"/>
      <c r="C120" s="116"/>
      <c r="D120" s="116"/>
      <c r="E120" s="117"/>
      <c r="F120" s="107"/>
      <c r="G120" s="107"/>
      <c r="H120" s="107"/>
      <c r="I120" s="157"/>
      <c r="J120" s="157"/>
      <c r="K120" s="157"/>
      <c r="L120" s="157"/>
      <c r="M120" s="157"/>
      <c r="N120" s="157"/>
      <c r="O120" s="157"/>
      <c r="P120" s="157"/>
      <c r="Q120" s="157"/>
      <c r="R120" s="157"/>
      <c r="S120" s="157"/>
      <c r="T120" s="158"/>
      <c r="U120" s="110"/>
      <c r="V120" s="107"/>
      <c r="W120" s="10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8"/>
      <c r="BP120" s="110"/>
      <c r="BQ120" s="107"/>
      <c r="BR120" s="181"/>
      <c r="BS120" s="181"/>
      <c r="BT120" s="181"/>
      <c r="BU120" s="181"/>
      <c r="BV120" s="181"/>
      <c r="BW120" s="181"/>
      <c r="BX120" s="181"/>
      <c r="BY120" s="181"/>
      <c r="BZ120" s="181"/>
      <c r="CA120" s="181"/>
      <c r="CB120" s="181"/>
      <c r="CC120" s="181"/>
      <c r="CD120" s="181"/>
      <c r="CE120" s="181"/>
      <c r="CF120" s="181"/>
      <c r="CG120" s="181"/>
      <c r="CH120" s="181"/>
      <c r="CI120" s="181"/>
      <c r="CJ120" s="181"/>
      <c r="CK120" s="181"/>
      <c r="CL120" s="181"/>
      <c r="CM120" s="181"/>
      <c r="CN120" s="181"/>
      <c r="CO120" s="181"/>
      <c r="CP120" s="181"/>
      <c r="CQ120" s="182"/>
      <c r="CR120" s="110"/>
      <c r="CS120" s="107"/>
      <c r="CT120" s="175"/>
      <c r="CU120" s="175"/>
      <c r="CV120" s="175"/>
      <c r="CW120" s="175"/>
      <c r="CX120" s="175"/>
      <c r="CY120" s="175"/>
      <c r="CZ120" s="175"/>
      <c r="DA120" s="175"/>
      <c r="DB120" s="175"/>
      <c r="DC120" s="175"/>
      <c r="DD120" s="175"/>
      <c r="DE120" s="175"/>
      <c r="DF120" s="175"/>
      <c r="DG120" s="175"/>
      <c r="DH120" s="175"/>
      <c r="DI120" s="175"/>
      <c r="DJ120" s="176"/>
      <c r="DK120" s="200"/>
      <c r="DL120" s="201"/>
      <c r="DM120" s="201"/>
      <c r="DN120" s="201"/>
      <c r="DO120" s="201"/>
      <c r="DP120" s="201"/>
      <c r="DQ120" s="201"/>
      <c r="DR120" s="201"/>
      <c r="DS120" s="201"/>
      <c r="DT120" s="201"/>
      <c r="DU120" s="201"/>
      <c r="DV120" s="201"/>
      <c r="DW120" s="201"/>
      <c r="DX120" s="201"/>
      <c r="DY120" s="201"/>
      <c r="DZ120" s="201"/>
      <c r="EA120" s="201"/>
      <c r="EB120" s="201"/>
      <c r="EC120" s="201"/>
      <c r="ED120" s="201"/>
      <c r="EE120" s="201"/>
      <c r="EF120" s="201"/>
      <c r="EG120" s="201"/>
      <c r="EH120" s="201"/>
      <c r="EI120" s="201"/>
      <c r="EJ120" s="202"/>
    </row>
    <row r="121" spans="1:140" ht="3.75" customHeight="1">
      <c r="A121" s="115"/>
      <c r="B121" s="116"/>
      <c r="C121" s="116"/>
      <c r="D121" s="116"/>
      <c r="E121" s="117"/>
      <c r="F121" s="108"/>
      <c r="G121" s="108"/>
      <c r="H121" s="108"/>
      <c r="I121" s="159"/>
      <c r="J121" s="159"/>
      <c r="K121" s="159"/>
      <c r="L121" s="159"/>
      <c r="M121" s="159"/>
      <c r="N121" s="159"/>
      <c r="O121" s="159"/>
      <c r="P121" s="159"/>
      <c r="Q121" s="159"/>
      <c r="R121" s="159"/>
      <c r="S121" s="159"/>
      <c r="T121" s="160"/>
      <c r="U121" s="111"/>
      <c r="V121" s="108"/>
      <c r="W121" s="108"/>
      <c r="X121" s="159"/>
      <c r="Y121" s="159"/>
      <c r="Z121" s="159"/>
      <c r="AA121" s="159"/>
      <c r="AB121" s="159"/>
      <c r="AC121" s="159"/>
      <c r="AD121" s="159"/>
      <c r="AE121" s="159"/>
      <c r="AF121" s="159"/>
      <c r="AG121" s="159"/>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60"/>
      <c r="BP121" s="111"/>
      <c r="BQ121" s="108"/>
      <c r="BR121" s="183"/>
      <c r="BS121" s="183"/>
      <c r="BT121" s="183"/>
      <c r="BU121" s="183"/>
      <c r="BV121" s="183"/>
      <c r="BW121" s="183"/>
      <c r="BX121" s="183"/>
      <c r="BY121" s="183"/>
      <c r="BZ121" s="183"/>
      <c r="CA121" s="183"/>
      <c r="CB121" s="183"/>
      <c r="CC121" s="183"/>
      <c r="CD121" s="183"/>
      <c r="CE121" s="183"/>
      <c r="CF121" s="183"/>
      <c r="CG121" s="183"/>
      <c r="CH121" s="183"/>
      <c r="CI121" s="183"/>
      <c r="CJ121" s="183"/>
      <c r="CK121" s="183"/>
      <c r="CL121" s="183"/>
      <c r="CM121" s="183"/>
      <c r="CN121" s="183"/>
      <c r="CO121" s="183"/>
      <c r="CP121" s="183"/>
      <c r="CQ121" s="184"/>
      <c r="CR121" s="111"/>
      <c r="CS121" s="108"/>
      <c r="CT121" s="177"/>
      <c r="CU121" s="177"/>
      <c r="CV121" s="177"/>
      <c r="CW121" s="177"/>
      <c r="CX121" s="177"/>
      <c r="CY121" s="177"/>
      <c r="CZ121" s="177"/>
      <c r="DA121" s="177"/>
      <c r="DB121" s="177"/>
      <c r="DC121" s="177"/>
      <c r="DD121" s="177"/>
      <c r="DE121" s="177"/>
      <c r="DF121" s="177"/>
      <c r="DG121" s="177"/>
      <c r="DH121" s="177"/>
      <c r="DI121" s="177"/>
      <c r="DJ121" s="178"/>
      <c r="DK121" s="109">
        <v>18</v>
      </c>
      <c r="DL121" s="106"/>
      <c r="DM121" s="106"/>
      <c r="DN121" s="94">
        <f>IF(ISNUMBER(入力!D45),1,"")</f>
        <v>1</v>
      </c>
      <c r="DO121" s="94"/>
      <c r="DP121" s="203" t="str">
        <f>IF(ISNUMBER(入力!D45),"70歳以上被用者月額変更","")</f>
        <v>70歳以上被用者月額変更</v>
      </c>
      <c r="DQ121" s="203"/>
      <c r="DR121" s="203"/>
      <c r="DS121" s="203"/>
      <c r="DT121" s="203"/>
      <c r="DU121" s="203"/>
      <c r="DV121" s="203"/>
      <c r="DW121" s="203"/>
      <c r="DX121" s="203"/>
      <c r="DY121" s="203"/>
      <c r="DZ121" s="203"/>
      <c r="EA121" s="203"/>
      <c r="EB121" s="203"/>
      <c r="EC121" s="203"/>
      <c r="ED121" s="203"/>
      <c r="EE121" s="203"/>
      <c r="EF121" s="203"/>
      <c r="EG121" s="203"/>
      <c r="EH121" s="203"/>
      <c r="EI121" s="203"/>
      <c r="EJ121" s="204"/>
    </row>
    <row r="122" spans="1:140" ht="3.75" customHeight="1">
      <c r="A122" s="115"/>
      <c r="B122" s="116"/>
      <c r="C122" s="116"/>
      <c r="D122" s="116"/>
      <c r="E122" s="117"/>
      <c r="F122" s="106">
        <v>5</v>
      </c>
      <c r="G122" s="106"/>
      <c r="H122" s="106"/>
      <c r="I122" s="94" t="s">
        <v>0</v>
      </c>
      <c r="J122" s="94"/>
      <c r="K122" s="94"/>
      <c r="L122" s="103">
        <f>IF(ISNUMBER(入力!D34),入力!G51,"")</f>
        <v>98</v>
      </c>
      <c r="M122" s="103"/>
      <c r="N122" s="103"/>
      <c r="O122" s="103"/>
      <c r="P122" s="103"/>
      <c r="Q122" s="103"/>
      <c r="R122" s="103"/>
      <c r="S122" s="103"/>
      <c r="T122" s="103"/>
      <c r="U122" s="103"/>
      <c r="V122" s="97" t="s">
        <v>2</v>
      </c>
      <c r="W122" s="97"/>
      <c r="X122" s="97"/>
      <c r="Y122" s="98"/>
      <c r="Z122" s="94" t="s">
        <v>1</v>
      </c>
      <c r="AA122" s="94"/>
      <c r="AB122" s="94"/>
      <c r="AC122" s="103">
        <f>IF(ISNUMBER(入力!D34),入力!G53,"")</f>
        <v>98</v>
      </c>
      <c r="AD122" s="103"/>
      <c r="AE122" s="103"/>
      <c r="AF122" s="103"/>
      <c r="AG122" s="103"/>
      <c r="AH122" s="103"/>
      <c r="AI122" s="103"/>
      <c r="AJ122" s="103"/>
      <c r="AK122" s="103"/>
      <c r="AL122" s="103"/>
      <c r="AM122" s="103"/>
      <c r="AN122" s="103"/>
      <c r="AO122" s="97" t="s">
        <v>2</v>
      </c>
      <c r="AP122" s="97"/>
      <c r="AQ122" s="97"/>
      <c r="AR122" s="98"/>
      <c r="AS122" s="109">
        <v>6</v>
      </c>
      <c r="AT122" s="106"/>
      <c r="AU122" s="173">
        <f>IF(ISNUMBER(入力!D35),入力!D35,"")</f>
        <v>42979</v>
      </c>
      <c r="AV122" s="173"/>
      <c r="AW122" s="173"/>
      <c r="AX122" s="173"/>
      <c r="AY122" s="173"/>
      <c r="AZ122" s="173"/>
      <c r="BA122" s="173"/>
      <c r="BB122" s="173"/>
      <c r="BC122" s="173"/>
      <c r="BD122" s="173"/>
      <c r="BE122" s="173"/>
      <c r="BF122" s="173"/>
      <c r="BG122" s="173"/>
      <c r="BH122" s="173"/>
      <c r="BI122" s="173"/>
      <c r="BJ122" s="173"/>
      <c r="BK122" s="174"/>
      <c r="BL122" s="109">
        <v>7</v>
      </c>
      <c r="BM122" s="106"/>
      <c r="BN122" s="185">
        <f>IF(ISNUMBER(入力!D36),入力!D36,"")</f>
        <v>43070</v>
      </c>
      <c r="BO122" s="185"/>
      <c r="BP122" s="185"/>
      <c r="BQ122" s="185"/>
      <c r="BR122" s="185"/>
      <c r="BS122" s="130" t="s">
        <v>63</v>
      </c>
      <c r="BT122" s="130"/>
      <c r="BU122" s="188" t="str">
        <f>IF(ISNUMBER(入力!D37),入力!I36,"")</f>
        <v>2.降給</v>
      </c>
      <c r="BV122" s="188"/>
      <c r="BW122" s="188"/>
      <c r="BX122" s="188"/>
      <c r="BY122" s="188"/>
      <c r="BZ122" s="188"/>
      <c r="CA122" s="188"/>
      <c r="CB122" s="188"/>
      <c r="CC122" s="188"/>
      <c r="CD122" s="188"/>
      <c r="CE122" s="188"/>
      <c r="CF122" s="189"/>
      <c r="CG122" s="109">
        <v>8</v>
      </c>
      <c r="CH122" s="106"/>
      <c r="CI122" s="185" t="str">
        <f>IF(ISNUMBER(入力!D52),入力!D52,"")</f>
        <v/>
      </c>
      <c r="CJ122" s="185"/>
      <c r="CK122" s="185"/>
      <c r="CL122" s="185"/>
      <c r="CM122" s="185"/>
      <c r="CN122" s="130" t="s">
        <v>63</v>
      </c>
      <c r="CO122" s="130"/>
      <c r="CP122" s="207" t="str">
        <f>IF(ISNUMBER(入力!D53),入力!D53,"")</f>
        <v/>
      </c>
      <c r="CQ122" s="207"/>
      <c r="CR122" s="207"/>
      <c r="CS122" s="207"/>
      <c r="CT122" s="207"/>
      <c r="CU122" s="207"/>
      <c r="CV122" s="207"/>
      <c r="CW122" s="207"/>
      <c r="CX122" s="207"/>
      <c r="CY122" s="207"/>
      <c r="CZ122" s="207"/>
      <c r="DA122" s="207"/>
      <c r="DB122" s="207"/>
      <c r="DC122" s="207"/>
      <c r="DD122" s="207"/>
      <c r="DE122" s="207"/>
      <c r="DF122" s="207"/>
      <c r="DG122" s="207"/>
      <c r="DH122" s="207"/>
      <c r="DI122" s="130" t="s">
        <v>65</v>
      </c>
      <c r="DJ122" s="131"/>
      <c r="DK122" s="110"/>
      <c r="DL122" s="107"/>
      <c r="DM122" s="107"/>
      <c r="DN122" s="95"/>
      <c r="DO122" s="9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6"/>
    </row>
    <row r="123" spans="1:140" ht="3.75" customHeight="1">
      <c r="A123" s="115"/>
      <c r="B123" s="116"/>
      <c r="C123" s="116"/>
      <c r="D123" s="116"/>
      <c r="E123" s="117"/>
      <c r="F123" s="107"/>
      <c r="G123" s="107"/>
      <c r="H123" s="107"/>
      <c r="I123" s="95"/>
      <c r="J123" s="95"/>
      <c r="K123" s="95"/>
      <c r="L123" s="104"/>
      <c r="M123" s="104"/>
      <c r="N123" s="104"/>
      <c r="O123" s="104"/>
      <c r="P123" s="104"/>
      <c r="Q123" s="104"/>
      <c r="R123" s="104"/>
      <c r="S123" s="104"/>
      <c r="T123" s="104"/>
      <c r="U123" s="104"/>
      <c r="V123" s="99"/>
      <c r="W123" s="99"/>
      <c r="X123" s="99"/>
      <c r="Y123" s="100"/>
      <c r="Z123" s="95"/>
      <c r="AA123" s="95"/>
      <c r="AB123" s="95"/>
      <c r="AC123" s="104"/>
      <c r="AD123" s="104"/>
      <c r="AE123" s="104"/>
      <c r="AF123" s="104"/>
      <c r="AG123" s="104"/>
      <c r="AH123" s="104"/>
      <c r="AI123" s="104"/>
      <c r="AJ123" s="104"/>
      <c r="AK123" s="104"/>
      <c r="AL123" s="104"/>
      <c r="AM123" s="104"/>
      <c r="AN123" s="104"/>
      <c r="AO123" s="99"/>
      <c r="AP123" s="99"/>
      <c r="AQ123" s="99"/>
      <c r="AR123" s="100"/>
      <c r="AS123" s="110"/>
      <c r="AT123" s="107"/>
      <c r="AU123" s="175"/>
      <c r="AV123" s="175"/>
      <c r="AW123" s="175"/>
      <c r="AX123" s="175"/>
      <c r="AY123" s="175"/>
      <c r="AZ123" s="175"/>
      <c r="BA123" s="175"/>
      <c r="BB123" s="175"/>
      <c r="BC123" s="175"/>
      <c r="BD123" s="175"/>
      <c r="BE123" s="175"/>
      <c r="BF123" s="175"/>
      <c r="BG123" s="175"/>
      <c r="BH123" s="175"/>
      <c r="BI123" s="175"/>
      <c r="BJ123" s="175"/>
      <c r="BK123" s="176"/>
      <c r="BL123" s="110"/>
      <c r="BM123" s="107"/>
      <c r="BN123" s="186"/>
      <c r="BO123" s="186"/>
      <c r="BP123" s="186"/>
      <c r="BQ123" s="186"/>
      <c r="BR123" s="186"/>
      <c r="BS123" s="132"/>
      <c r="BT123" s="132"/>
      <c r="BU123" s="190"/>
      <c r="BV123" s="190"/>
      <c r="BW123" s="190"/>
      <c r="BX123" s="190"/>
      <c r="BY123" s="190"/>
      <c r="BZ123" s="190"/>
      <c r="CA123" s="190"/>
      <c r="CB123" s="190"/>
      <c r="CC123" s="190"/>
      <c r="CD123" s="190"/>
      <c r="CE123" s="190"/>
      <c r="CF123" s="191"/>
      <c r="CG123" s="110"/>
      <c r="CH123" s="107"/>
      <c r="CI123" s="186"/>
      <c r="CJ123" s="186"/>
      <c r="CK123" s="186"/>
      <c r="CL123" s="186"/>
      <c r="CM123" s="186"/>
      <c r="CN123" s="132"/>
      <c r="CO123" s="132"/>
      <c r="CP123" s="208"/>
      <c r="CQ123" s="208"/>
      <c r="CR123" s="208"/>
      <c r="CS123" s="208"/>
      <c r="CT123" s="208"/>
      <c r="CU123" s="208"/>
      <c r="CV123" s="208"/>
      <c r="CW123" s="208"/>
      <c r="CX123" s="208"/>
      <c r="CY123" s="208"/>
      <c r="CZ123" s="208"/>
      <c r="DA123" s="208"/>
      <c r="DB123" s="208"/>
      <c r="DC123" s="208"/>
      <c r="DD123" s="208"/>
      <c r="DE123" s="208"/>
      <c r="DF123" s="208"/>
      <c r="DG123" s="208"/>
      <c r="DH123" s="208"/>
      <c r="DI123" s="132"/>
      <c r="DJ123" s="133"/>
      <c r="DK123" s="110"/>
      <c r="DL123" s="107"/>
      <c r="DM123" s="107"/>
      <c r="DN123" s="95"/>
      <c r="DO123" s="9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6"/>
    </row>
    <row r="124" spans="1:140" ht="3.75" customHeight="1">
      <c r="A124" s="115"/>
      <c r="B124" s="116"/>
      <c r="C124" s="116"/>
      <c r="D124" s="116"/>
      <c r="E124" s="117"/>
      <c r="F124" s="107"/>
      <c r="G124" s="107"/>
      <c r="H124" s="107"/>
      <c r="I124" s="95"/>
      <c r="J124" s="95"/>
      <c r="K124" s="95"/>
      <c r="L124" s="104"/>
      <c r="M124" s="104"/>
      <c r="N124" s="104"/>
      <c r="O124" s="104"/>
      <c r="P124" s="104"/>
      <c r="Q124" s="104"/>
      <c r="R124" s="104"/>
      <c r="S124" s="104"/>
      <c r="T124" s="104"/>
      <c r="U124" s="104"/>
      <c r="V124" s="99"/>
      <c r="W124" s="99"/>
      <c r="X124" s="99"/>
      <c r="Y124" s="100"/>
      <c r="Z124" s="95"/>
      <c r="AA124" s="95"/>
      <c r="AB124" s="95"/>
      <c r="AC124" s="104"/>
      <c r="AD124" s="104"/>
      <c r="AE124" s="104"/>
      <c r="AF124" s="104"/>
      <c r="AG124" s="104"/>
      <c r="AH124" s="104"/>
      <c r="AI124" s="104"/>
      <c r="AJ124" s="104"/>
      <c r="AK124" s="104"/>
      <c r="AL124" s="104"/>
      <c r="AM124" s="104"/>
      <c r="AN124" s="104"/>
      <c r="AO124" s="99"/>
      <c r="AP124" s="99"/>
      <c r="AQ124" s="99"/>
      <c r="AR124" s="100"/>
      <c r="AS124" s="110"/>
      <c r="AT124" s="107"/>
      <c r="AU124" s="175"/>
      <c r="AV124" s="175"/>
      <c r="AW124" s="175"/>
      <c r="AX124" s="175"/>
      <c r="AY124" s="175"/>
      <c r="AZ124" s="175"/>
      <c r="BA124" s="175"/>
      <c r="BB124" s="175"/>
      <c r="BC124" s="175"/>
      <c r="BD124" s="175"/>
      <c r="BE124" s="175"/>
      <c r="BF124" s="175"/>
      <c r="BG124" s="175"/>
      <c r="BH124" s="175"/>
      <c r="BI124" s="175"/>
      <c r="BJ124" s="175"/>
      <c r="BK124" s="176"/>
      <c r="BL124" s="110"/>
      <c r="BM124" s="107"/>
      <c r="BN124" s="186"/>
      <c r="BO124" s="186"/>
      <c r="BP124" s="186"/>
      <c r="BQ124" s="186"/>
      <c r="BR124" s="186"/>
      <c r="BS124" s="132"/>
      <c r="BT124" s="132"/>
      <c r="BU124" s="190"/>
      <c r="BV124" s="190"/>
      <c r="BW124" s="190"/>
      <c r="BX124" s="190"/>
      <c r="BY124" s="190"/>
      <c r="BZ124" s="190"/>
      <c r="CA124" s="190"/>
      <c r="CB124" s="190"/>
      <c r="CC124" s="190"/>
      <c r="CD124" s="190"/>
      <c r="CE124" s="190"/>
      <c r="CF124" s="191"/>
      <c r="CG124" s="110"/>
      <c r="CH124" s="107"/>
      <c r="CI124" s="186"/>
      <c r="CJ124" s="186"/>
      <c r="CK124" s="186"/>
      <c r="CL124" s="186"/>
      <c r="CM124" s="186"/>
      <c r="CN124" s="132"/>
      <c r="CO124" s="132"/>
      <c r="CP124" s="208"/>
      <c r="CQ124" s="208"/>
      <c r="CR124" s="208"/>
      <c r="CS124" s="208"/>
      <c r="CT124" s="208"/>
      <c r="CU124" s="208"/>
      <c r="CV124" s="208"/>
      <c r="CW124" s="208"/>
      <c r="CX124" s="208"/>
      <c r="CY124" s="208"/>
      <c r="CZ124" s="208"/>
      <c r="DA124" s="208"/>
      <c r="DB124" s="208"/>
      <c r="DC124" s="208"/>
      <c r="DD124" s="208"/>
      <c r="DE124" s="208"/>
      <c r="DF124" s="208"/>
      <c r="DG124" s="208"/>
      <c r="DH124" s="208"/>
      <c r="DI124" s="132"/>
      <c r="DJ124" s="133"/>
      <c r="DK124" s="110"/>
      <c r="DL124" s="107"/>
      <c r="DM124" s="107"/>
      <c r="DN124" s="95" t="str">
        <f>IF(ISNUMBER(入力!D47),2,"")</f>
        <v/>
      </c>
      <c r="DO124" s="95"/>
      <c r="DP124" s="205" t="str">
        <f>IF(ISNUMBER(入力!D47),"二以上勤務","")</f>
        <v/>
      </c>
      <c r="DQ124" s="205"/>
      <c r="DR124" s="205"/>
      <c r="DS124" s="205"/>
      <c r="DT124" s="205"/>
      <c r="DU124" s="205"/>
      <c r="DV124" s="205"/>
      <c r="DW124" s="205"/>
      <c r="DX124" s="205"/>
      <c r="DY124" s="205"/>
      <c r="DZ124" s="205"/>
      <c r="EA124" s="205"/>
      <c r="EB124" s="205"/>
      <c r="EC124" s="205"/>
      <c r="ED124" s="205"/>
      <c r="EE124" s="205"/>
      <c r="EF124" s="205"/>
      <c r="EG124" s="205"/>
      <c r="EH124" s="205"/>
      <c r="EI124" s="205"/>
      <c r="EJ124" s="206"/>
    </row>
    <row r="125" spans="1:140" ht="3.75" customHeight="1">
      <c r="A125" s="115"/>
      <c r="B125" s="116"/>
      <c r="C125" s="116"/>
      <c r="D125" s="116"/>
      <c r="E125" s="117"/>
      <c r="F125" s="107"/>
      <c r="G125" s="107"/>
      <c r="H125" s="107"/>
      <c r="I125" s="95"/>
      <c r="J125" s="95"/>
      <c r="K125" s="95"/>
      <c r="L125" s="104"/>
      <c r="M125" s="104"/>
      <c r="N125" s="104"/>
      <c r="O125" s="104"/>
      <c r="P125" s="104"/>
      <c r="Q125" s="104"/>
      <c r="R125" s="104"/>
      <c r="S125" s="104"/>
      <c r="T125" s="104"/>
      <c r="U125" s="104"/>
      <c r="V125" s="99"/>
      <c r="W125" s="99"/>
      <c r="X125" s="99"/>
      <c r="Y125" s="100"/>
      <c r="Z125" s="95"/>
      <c r="AA125" s="95"/>
      <c r="AB125" s="95"/>
      <c r="AC125" s="104"/>
      <c r="AD125" s="104"/>
      <c r="AE125" s="104"/>
      <c r="AF125" s="104"/>
      <c r="AG125" s="104"/>
      <c r="AH125" s="104"/>
      <c r="AI125" s="104"/>
      <c r="AJ125" s="104"/>
      <c r="AK125" s="104"/>
      <c r="AL125" s="104"/>
      <c r="AM125" s="104"/>
      <c r="AN125" s="104"/>
      <c r="AO125" s="99"/>
      <c r="AP125" s="99"/>
      <c r="AQ125" s="99"/>
      <c r="AR125" s="100"/>
      <c r="AS125" s="110"/>
      <c r="AT125" s="107"/>
      <c r="AU125" s="175"/>
      <c r="AV125" s="175"/>
      <c r="AW125" s="175"/>
      <c r="AX125" s="175"/>
      <c r="AY125" s="175"/>
      <c r="AZ125" s="175"/>
      <c r="BA125" s="175"/>
      <c r="BB125" s="175"/>
      <c r="BC125" s="175"/>
      <c r="BD125" s="175"/>
      <c r="BE125" s="175"/>
      <c r="BF125" s="175"/>
      <c r="BG125" s="175"/>
      <c r="BH125" s="175"/>
      <c r="BI125" s="175"/>
      <c r="BJ125" s="175"/>
      <c r="BK125" s="176"/>
      <c r="BL125" s="110"/>
      <c r="BM125" s="107"/>
      <c r="BN125" s="186"/>
      <c r="BO125" s="186"/>
      <c r="BP125" s="186"/>
      <c r="BQ125" s="186"/>
      <c r="BR125" s="186"/>
      <c r="BS125" s="132"/>
      <c r="BT125" s="132"/>
      <c r="BU125" s="190"/>
      <c r="BV125" s="190"/>
      <c r="BW125" s="190"/>
      <c r="BX125" s="190"/>
      <c r="BY125" s="190"/>
      <c r="BZ125" s="190"/>
      <c r="CA125" s="190"/>
      <c r="CB125" s="190"/>
      <c r="CC125" s="190"/>
      <c r="CD125" s="190"/>
      <c r="CE125" s="190"/>
      <c r="CF125" s="191"/>
      <c r="CG125" s="110"/>
      <c r="CH125" s="107"/>
      <c r="CI125" s="186"/>
      <c r="CJ125" s="186"/>
      <c r="CK125" s="186"/>
      <c r="CL125" s="186"/>
      <c r="CM125" s="186"/>
      <c r="CN125" s="132"/>
      <c r="CO125" s="132"/>
      <c r="CP125" s="208"/>
      <c r="CQ125" s="208"/>
      <c r="CR125" s="208"/>
      <c r="CS125" s="208"/>
      <c r="CT125" s="208"/>
      <c r="CU125" s="208"/>
      <c r="CV125" s="208"/>
      <c r="CW125" s="208"/>
      <c r="CX125" s="208"/>
      <c r="CY125" s="208"/>
      <c r="CZ125" s="208"/>
      <c r="DA125" s="208"/>
      <c r="DB125" s="208"/>
      <c r="DC125" s="208"/>
      <c r="DD125" s="208"/>
      <c r="DE125" s="208"/>
      <c r="DF125" s="208"/>
      <c r="DG125" s="208"/>
      <c r="DH125" s="208"/>
      <c r="DI125" s="132"/>
      <c r="DJ125" s="133"/>
      <c r="DK125" s="110"/>
      <c r="DL125" s="107"/>
      <c r="DM125" s="107"/>
      <c r="DN125" s="95"/>
      <c r="DO125" s="9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6"/>
    </row>
    <row r="126" spans="1:140" ht="3.75" customHeight="1">
      <c r="A126" s="115"/>
      <c r="B126" s="116"/>
      <c r="C126" s="116"/>
      <c r="D126" s="116"/>
      <c r="E126" s="117"/>
      <c r="F126" s="108"/>
      <c r="G126" s="108"/>
      <c r="H126" s="108"/>
      <c r="I126" s="96"/>
      <c r="J126" s="96"/>
      <c r="K126" s="96"/>
      <c r="L126" s="105"/>
      <c r="M126" s="105"/>
      <c r="N126" s="105"/>
      <c r="O126" s="105"/>
      <c r="P126" s="105"/>
      <c r="Q126" s="105"/>
      <c r="R126" s="105"/>
      <c r="S126" s="105"/>
      <c r="T126" s="105"/>
      <c r="U126" s="105"/>
      <c r="V126" s="101"/>
      <c r="W126" s="101"/>
      <c r="X126" s="101"/>
      <c r="Y126" s="102"/>
      <c r="Z126" s="96"/>
      <c r="AA126" s="96"/>
      <c r="AB126" s="96"/>
      <c r="AC126" s="105"/>
      <c r="AD126" s="105"/>
      <c r="AE126" s="105"/>
      <c r="AF126" s="105"/>
      <c r="AG126" s="105"/>
      <c r="AH126" s="105"/>
      <c r="AI126" s="105"/>
      <c r="AJ126" s="105"/>
      <c r="AK126" s="105"/>
      <c r="AL126" s="105"/>
      <c r="AM126" s="105"/>
      <c r="AN126" s="105"/>
      <c r="AO126" s="101"/>
      <c r="AP126" s="101"/>
      <c r="AQ126" s="101"/>
      <c r="AR126" s="102"/>
      <c r="AS126" s="111"/>
      <c r="AT126" s="108"/>
      <c r="AU126" s="177"/>
      <c r="AV126" s="177"/>
      <c r="AW126" s="177"/>
      <c r="AX126" s="177"/>
      <c r="AY126" s="177"/>
      <c r="AZ126" s="177"/>
      <c r="BA126" s="177"/>
      <c r="BB126" s="177"/>
      <c r="BC126" s="177"/>
      <c r="BD126" s="177"/>
      <c r="BE126" s="177"/>
      <c r="BF126" s="177"/>
      <c r="BG126" s="177"/>
      <c r="BH126" s="177"/>
      <c r="BI126" s="177"/>
      <c r="BJ126" s="177"/>
      <c r="BK126" s="178"/>
      <c r="BL126" s="111"/>
      <c r="BM126" s="108"/>
      <c r="BN126" s="187"/>
      <c r="BO126" s="187"/>
      <c r="BP126" s="187"/>
      <c r="BQ126" s="187"/>
      <c r="BR126" s="187"/>
      <c r="BS126" s="134"/>
      <c r="BT126" s="134"/>
      <c r="BU126" s="192"/>
      <c r="BV126" s="192"/>
      <c r="BW126" s="192"/>
      <c r="BX126" s="192"/>
      <c r="BY126" s="192"/>
      <c r="BZ126" s="192"/>
      <c r="CA126" s="192"/>
      <c r="CB126" s="192"/>
      <c r="CC126" s="192"/>
      <c r="CD126" s="192"/>
      <c r="CE126" s="192"/>
      <c r="CF126" s="193"/>
      <c r="CG126" s="111"/>
      <c r="CH126" s="108"/>
      <c r="CI126" s="187"/>
      <c r="CJ126" s="187"/>
      <c r="CK126" s="187"/>
      <c r="CL126" s="187"/>
      <c r="CM126" s="187"/>
      <c r="CN126" s="134"/>
      <c r="CO126" s="134"/>
      <c r="CP126" s="209"/>
      <c r="CQ126" s="209"/>
      <c r="CR126" s="209"/>
      <c r="CS126" s="209"/>
      <c r="CT126" s="209"/>
      <c r="CU126" s="209"/>
      <c r="CV126" s="209"/>
      <c r="CW126" s="209"/>
      <c r="CX126" s="209"/>
      <c r="CY126" s="209"/>
      <c r="CZ126" s="209"/>
      <c r="DA126" s="209"/>
      <c r="DB126" s="209"/>
      <c r="DC126" s="209"/>
      <c r="DD126" s="209"/>
      <c r="DE126" s="209"/>
      <c r="DF126" s="209"/>
      <c r="DG126" s="209"/>
      <c r="DH126" s="209"/>
      <c r="DI126" s="134"/>
      <c r="DJ126" s="135"/>
      <c r="DK126" s="110"/>
      <c r="DL126" s="107"/>
      <c r="DM126" s="107"/>
      <c r="DN126" s="95"/>
      <c r="DO126" s="9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6"/>
    </row>
    <row r="127" spans="1:140" ht="3.75" customHeight="1">
      <c r="A127" s="115"/>
      <c r="B127" s="116"/>
      <c r="C127" s="116"/>
      <c r="D127" s="116"/>
      <c r="E127" s="117"/>
      <c r="F127" s="106">
        <v>9</v>
      </c>
      <c r="G127" s="106"/>
      <c r="H127" s="106"/>
      <c r="I127" s="185">
        <f>IF(ISNUMBER(入力!D36),入力!I38,"")</f>
        <v>43070</v>
      </c>
      <c r="J127" s="185"/>
      <c r="K127" s="185"/>
      <c r="L127" s="185"/>
      <c r="M127" s="130" t="s">
        <v>63</v>
      </c>
      <c r="N127" s="131"/>
      <c r="O127" s="109">
        <v>10</v>
      </c>
      <c r="P127" s="106"/>
      <c r="Q127" s="106"/>
      <c r="R127" s="103">
        <f>IF(ISNUMBER(入力!D38),入力!D38,"")</f>
        <v>30</v>
      </c>
      <c r="S127" s="103"/>
      <c r="T127" s="103"/>
      <c r="U127" s="103"/>
      <c r="V127" s="130" t="s">
        <v>64</v>
      </c>
      <c r="W127" s="131"/>
      <c r="X127" s="109">
        <v>11</v>
      </c>
      <c r="Y127" s="106"/>
      <c r="Z127" s="106"/>
      <c r="AA127" s="127">
        <f>IF(ISNUMBER(入力!D41),入力!D41,"")</f>
        <v>50000</v>
      </c>
      <c r="AB127" s="127"/>
      <c r="AC127" s="127"/>
      <c r="AD127" s="127"/>
      <c r="AE127" s="127"/>
      <c r="AF127" s="127"/>
      <c r="AG127" s="127"/>
      <c r="AH127" s="127"/>
      <c r="AI127" s="127"/>
      <c r="AJ127" s="127"/>
      <c r="AK127" s="127"/>
      <c r="AL127" s="127"/>
      <c r="AM127" s="127"/>
      <c r="AN127" s="127"/>
      <c r="AO127" s="127"/>
      <c r="AP127" s="127"/>
      <c r="AQ127" s="130" t="s">
        <v>65</v>
      </c>
      <c r="AR127" s="131"/>
      <c r="AS127" s="109">
        <v>12</v>
      </c>
      <c r="AT127" s="106"/>
      <c r="AU127" s="106"/>
      <c r="AV127" s="127" t="str">
        <f>IF(ISNUMBER(入力!D54),入力!D54,"")</f>
        <v/>
      </c>
      <c r="AW127" s="127"/>
      <c r="AX127" s="127"/>
      <c r="AY127" s="127"/>
      <c r="AZ127" s="127"/>
      <c r="BA127" s="127"/>
      <c r="BB127" s="127"/>
      <c r="BC127" s="127"/>
      <c r="BD127" s="127"/>
      <c r="BE127" s="127"/>
      <c r="BF127" s="127"/>
      <c r="BG127" s="127"/>
      <c r="BH127" s="127"/>
      <c r="BI127" s="127"/>
      <c r="BJ127" s="130" t="s">
        <v>65</v>
      </c>
      <c r="BK127" s="131"/>
      <c r="BL127" s="109">
        <v>13</v>
      </c>
      <c r="BM127" s="106"/>
      <c r="BN127" s="106"/>
      <c r="BO127" s="127">
        <f>IF(ISNUMBER(入力!D41),入力!G41,"")</f>
        <v>50000</v>
      </c>
      <c r="BP127" s="127"/>
      <c r="BQ127" s="127"/>
      <c r="BR127" s="127"/>
      <c r="BS127" s="127"/>
      <c r="BT127" s="127"/>
      <c r="BU127" s="127"/>
      <c r="BV127" s="127"/>
      <c r="BW127" s="127"/>
      <c r="BX127" s="127"/>
      <c r="BY127" s="127"/>
      <c r="BZ127" s="127"/>
      <c r="CA127" s="127"/>
      <c r="CB127" s="127"/>
      <c r="CC127" s="127"/>
      <c r="CD127" s="127"/>
      <c r="CE127" s="130" t="s">
        <v>65</v>
      </c>
      <c r="CF127" s="131"/>
      <c r="CG127" s="109">
        <v>14</v>
      </c>
      <c r="CH127" s="106"/>
      <c r="CI127" s="106"/>
      <c r="CJ127" s="127">
        <f>IF(ISNUMBER(入力!D41),入力!I42,"")</f>
        <v>150000</v>
      </c>
      <c r="CK127" s="127"/>
      <c r="CL127" s="127"/>
      <c r="CM127" s="127"/>
      <c r="CN127" s="127"/>
      <c r="CO127" s="127"/>
      <c r="CP127" s="127"/>
      <c r="CQ127" s="127"/>
      <c r="CR127" s="127"/>
      <c r="CS127" s="127"/>
      <c r="CT127" s="127"/>
      <c r="CU127" s="127"/>
      <c r="CV127" s="127"/>
      <c r="CW127" s="127"/>
      <c r="CX127" s="127"/>
      <c r="CY127" s="127"/>
      <c r="CZ127" s="130" t="s">
        <v>65</v>
      </c>
      <c r="DA127" s="131"/>
      <c r="DB127" s="222" t="s">
        <v>0</v>
      </c>
      <c r="DC127" s="223"/>
      <c r="DD127" s="218">
        <f>IF(ISNUMBER(入力!D41),入力!H48,"")</f>
        <v>58</v>
      </c>
      <c r="DE127" s="218"/>
      <c r="DF127" s="218"/>
      <c r="DG127" s="218"/>
      <c r="DH127" s="218"/>
      <c r="DI127" s="218"/>
      <c r="DJ127" s="219"/>
      <c r="DK127" s="110"/>
      <c r="DL127" s="107"/>
      <c r="DM127" s="107"/>
      <c r="DN127" s="95" t="str">
        <f>IF(ISNUMBER(入力!D48),3,"")</f>
        <v/>
      </c>
      <c r="DO127" s="95"/>
      <c r="DP127" s="205" t="str">
        <f>IF(ISNUMBER(入力!D48),"短時間労働者(特定適用事業所","")</f>
        <v/>
      </c>
      <c r="DQ127" s="205"/>
      <c r="DR127" s="205"/>
      <c r="DS127" s="205"/>
      <c r="DT127" s="205"/>
      <c r="DU127" s="205"/>
      <c r="DV127" s="205"/>
      <c r="DW127" s="205"/>
      <c r="DX127" s="205"/>
      <c r="DY127" s="205"/>
      <c r="DZ127" s="205"/>
      <c r="EA127" s="205"/>
      <c r="EB127" s="205"/>
      <c r="EC127" s="205"/>
      <c r="ED127" s="205"/>
      <c r="EE127" s="205"/>
      <c r="EF127" s="205"/>
      <c r="EG127" s="205"/>
      <c r="EH127" s="205"/>
      <c r="EI127" s="205"/>
      <c r="EJ127" s="206"/>
    </row>
    <row r="128" spans="1:140" ht="3.75" customHeight="1">
      <c r="A128" s="115"/>
      <c r="B128" s="116"/>
      <c r="C128" s="116"/>
      <c r="D128" s="116"/>
      <c r="E128" s="117"/>
      <c r="F128" s="107"/>
      <c r="G128" s="107"/>
      <c r="H128" s="107"/>
      <c r="I128" s="186"/>
      <c r="J128" s="186"/>
      <c r="K128" s="186"/>
      <c r="L128" s="186"/>
      <c r="M128" s="132"/>
      <c r="N128" s="133"/>
      <c r="O128" s="110"/>
      <c r="P128" s="107"/>
      <c r="Q128" s="107"/>
      <c r="R128" s="104"/>
      <c r="S128" s="104"/>
      <c r="T128" s="104"/>
      <c r="U128" s="104"/>
      <c r="V128" s="132"/>
      <c r="W128" s="133"/>
      <c r="X128" s="110"/>
      <c r="Y128" s="107"/>
      <c r="Z128" s="107"/>
      <c r="AA128" s="128"/>
      <c r="AB128" s="128"/>
      <c r="AC128" s="128"/>
      <c r="AD128" s="128"/>
      <c r="AE128" s="128"/>
      <c r="AF128" s="128"/>
      <c r="AG128" s="128"/>
      <c r="AH128" s="128"/>
      <c r="AI128" s="128"/>
      <c r="AJ128" s="128"/>
      <c r="AK128" s="128"/>
      <c r="AL128" s="128"/>
      <c r="AM128" s="128"/>
      <c r="AN128" s="128"/>
      <c r="AO128" s="128"/>
      <c r="AP128" s="128"/>
      <c r="AQ128" s="132"/>
      <c r="AR128" s="133"/>
      <c r="AS128" s="110"/>
      <c r="AT128" s="107"/>
      <c r="AU128" s="107"/>
      <c r="AV128" s="128"/>
      <c r="AW128" s="128"/>
      <c r="AX128" s="128"/>
      <c r="AY128" s="128"/>
      <c r="AZ128" s="128"/>
      <c r="BA128" s="128"/>
      <c r="BB128" s="128"/>
      <c r="BC128" s="128"/>
      <c r="BD128" s="128"/>
      <c r="BE128" s="128"/>
      <c r="BF128" s="128"/>
      <c r="BG128" s="128"/>
      <c r="BH128" s="128"/>
      <c r="BI128" s="128"/>
      <c r="BJ128" s="132"/>
      <c r="BK128" s="133"/>
      <c r="BL128" s="110"/>
      <c r="BM128" s="107"/>
      <c r="BN128" s="107"/>
      <c r="BO128" s="128"/>
      <c r="BP128" s="128"/>
      <c r="BQ128" s="128"/>
      <c r="BR128" s="128"/>
      <c r="BS128" s="128"/>
      <c r="BT128" s="128"/>
      <c r="BU128" s="128"/>
      <c r="BV128" s="128"/>
      <c r="BW128" s="128"/>
      <c r="BX128" s="128"/>
      <c r="BY128" s="128"/>
      <c r="BZ128" s="128"/>
      <c r="CA128" s="128"/>
      <c r="CB128" s="128"/>
      <c r="CC128" s="128"/>
      <c r="CD128" s="128"/>
      <c r="CE128" s="132"/>
      <c r="CF128" s="133"/>
      <c r="CG128" s="110"/>
      <c r="CH128" s="107"/>
      <c r="CI128" s="107"/>
      <c r="CJ128" s="128"/>
      <c r="CK128" s="128"/>
      <c r="CL128" s="128"/>
      <c r="CM128" s="128"/>
      <c r="CN128" s="128"/>
      <c r="CO128" s="128"/>
      <c r="CP128" s="128"/>
      <c r="CQ128" s="128"/>
      <c r="CR128" s="128"/>
      <c r="CS128" s="128"/>
      <c r="CT128" s="128"/>
      <c r="CU128" s="128"/>
      <c r="CV128" s="128"/>
      <c r="CW128" s="128"/>
      <c r="CX128" s="128"/>
      <c r="CY128" s="128"/>
      <c r="CZ128" s="132"/>
      <c r="DA128" s="133"/>
      <c r="DB128" s="224"/>
      <c r="DC128" s="225"/>
      <c r="DD128" s="220"/>
      <c r="DE128" s="220"/>
      <c r="DF128" s="220"/>
      <c r="DG128" s="220"/>
      <c r="DH128" s="220"/>
      <c r="DI128" s="220"/>
      <c r="DJ128" s="221"/>
      <c r="DK128" s="110"/>
      <c r="DL128" s="107"/>
      <c r="DM128" s="107"/>
      <c r="DN128" s="95"/>
      <c r="DO128" s="9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6"/>
    </row>
    <row r="129" spans="1:140" ht="3.75" customHeight="1">
      <c r="A129" s="115"/>
      <c r="B129" s="116"/>
      <c r="C129" s="116"/>
      <c r="D129" s="116"/>
      <c r="E129" s="117"/>
      <c r="F129" s="107"/>
      <c r="G129" s="107"/>
      <c r="H129" s="107"/>
      <c r="I129" s="186"/>
      <c r="J129" s="186"/>
      <c r="K129" s="186"/>
      <c r="L129" s="186"/>
      <c r="M129" s="132"/>
      <c r="N129" s="133"/>
      <c r="O129" s="110"/>
      <c r="P129" s="107"/>
      <c r="Q129" s="107"/>
      <c r="R129" s="104"/>
      <c r="S129" s="104"/>
      <c r="T129" s="104"/>
      <c r="U129" s="104"/>
      <c r="V129" s="132"/>
      <c r="W129" s="133"/>
      <c r="X129" s="110"/>
      <c r="Y129" s="107"/>
      <c r="Z129" s="107"/>
      <c r="AA129" s="128"/>
      <c r="AB129" s="128"/>
      <c r="AC129" s="128"/>
      <c r="AD129" s="128"/>
      <c r="AE129" s="128"/>
      <c r="AF129" s="128"/>
      <c r="AG129" s="128"/>
      <c r="AH129" s="128"/>
      <c r="AI129" s="128"/>
      <c r="AJ129" s="128"/>
      <c r="AK129" s="128"/>
      <c r="AL129" s="128"/>
      <c r="AM129" s="128"/>
      <c r="AN129" s="128"/>
      <c r="AO129" s="128"/>
      <c r="AP129" s="128"/>
      <c r="AQ129" s="132"/>
      <c r="AR129" s="133"/>
      <c r="AS129" s="110"/>
      <c r="AT129" s="107"/>
      <c r="AU129" s="107"/>
      <c r="AV129" s="128"/>
      <c r="AW129" s="128"/>
      <c r="AX129" s="128"/>
      <c r="AY129" s="128"/>
      <c r="AZ129" s="128"/>
      <c r="BA129" s="128"/>
      <c r="BB129" s="128"/>
      <c r="BC129" s="128"/>
      <c r="BD129" s="128"/>
      <c r="BE129" s="128"/>
      <c r="BF129" s="128"/>
      <c r="BG129" s="128"/>
      <c r="BH129" s="128"/>
      <c r="BI129" s="128"/>
      <c r="BJ129" s="132"/>
      <c r="BK129" s="133"/>
      <c r="BL129" s="110"/>
      <c r="BM129" s="107"/>
      <c r="BN129" s="107"/>
      <c r="BO129" s="128"/>
      <c r="BP129" s="128"/>
      <c r="BQ129" s="128"/>
      <c r="BR129" s="128"/>
      <c r="BS129" s="128"/>
      <c r="BT129" s="128"/>
      <c r="BU129" s="128"/>
      <c r="BV129" s="128"/>
      <c r="BW129" s="128"/>
      <c r="BX129" s="128"/>
      <c r="BY129" s="128"/>
      <c r="BZ129" s="128"/>
      <c r="CA129" s="128"/>
      <c r="CB129" s="128"/>
      <c r="CC129" s="128"/>
      <c r="CD129" s="128"/>
      <c r="CE129" s="132"/>
      <c r="CF129" s="133"/>
      <c r="CG129" s="110"/>
      <c r="CH129" s="107"/>
      <c r="CI129" s="107"/>
      <c r="CJ129" s="128"/>
      <c r="CK129" s="128"/>
      <c r="CL129" s="128"/>
      <c r="CM129" s="128"/>
      <c r="CN129" s="128"/>
      <c r="CO129" s="128"/>
      <c r="CP129" s="128"/>
      <c r="CQ129" s="128"/>
      <c r="CR129" s="128"/>
      <c r="CS129" s="128"/>
      <c r="CT129" s="128"/>
      <c r="CU129" s="128"/>
      <c r="CV129" s="128"/>
      <c r="CW129" s="128"/>
      <c r="CX129" s="128"/>
      <c r="CY129" s="128"/>
      <c r="CZ129" s="132"/>
      <c r="DA129" s="133"/>
      <c r="DB129" s="224"/>
      <c r="DC129" s="225"/>
      <c r="DD129" s="220"/>
      <c r="DE129" s="220"/>
      <c r="DF129" s="220"/>
      <c r="DG129" s="220"/>
      <c r="DH129" s="220"/>
      <c r="DI129" s="220"/>
      <c r="DJ129" s="221"/>
      <c r="DK129" s="110"/>
      <c r="DL129" s="107"/>
      <c r="DM129" s="107"/>
      <c r="DN129" s="95"/>
      <c r="DO129" s="9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6"/>
    </row>
    <row r="130" spans="1:140" ht="3.75" customHeight="1">
      <c r="A130" s="115"/>
      <c r="B130" s="116"/>
      <c r="C130" s="116"/>
      <c r="D130" s="116"/>
      <c r="E130" s="117"/>
      <c r="F130" s="107"/>
      <c r="G130" s="107"/>
      <c r="H130" s="107"/>
      <c r="I130" s="186"/>
      <c r="J130" s="186"/>
      <c r="K130" s="186"/>
      <c r="L130" s="186"/>
      <c r="M130" s="132"/>
      <c r="N130" s="133"/>
      <c r="O130" s="110"/>
      <c r="P130" s="107"/>
      <c r="Q130" s="107"/>
      <c r="R130" s="104"/>
      <c r="S130" s="104"/>
      <c r="T130" s="104"/>
      <c r="U130" s="104"/>
      <c r="V130" s="132"/>
      <c r="W130" s="133"/>
      <c r="X130" s="110"/>
      <c r="Y130" s="107"/>
      <c r="Z130" s="107"/>
      <c r="AA130" s="128"/>
      <c r="AB130" s="128"/>
      <c r="AC130" s="128"/>
      <c r="AD130" s="128"/>
      <c r="AE130" s="128"/>
      <c r="AF130" s="128"/>
      <c r="AG130" s="128"/>
      <c r="AH130" s="128"/>
      <c r="AI130" s="128"/>
      <c r="AJ130" s="128"/>
      <c r="AK130" s="128"/>
      <c r="AL130" s="128"/>
      <c r="AM130" s="128"/>
      <c r="AN130" s="128"/>
      <c r="AO130" s="128"/>
      <c r="AP130" s="128"/>
      <c r="AQ130" s="132"/>
      <c r="AR130" s="133"/>
      <c r="AS130" s="110"/>
      <c r="AT130" s="107"/>
      <c r="AU130" s="107"/>
      <c r="AV130" s="128"/>
      <c r="AW130" s="128"/>
      <c r="AX130" s="128"/>
      <c r="AY130" s="128"/>
      <c r="AZ130" s="128"/>
      <c r="BA130" s="128"/>
      <c r="BB130" s="128"/>
      <c r="BC130" s="128"/>
      <c r="BD130" s="128"/>
      <c r="BE130" s="128"/>
      <c r="BF130" s="128"/>
      <c r="BG130" s="128"/>
      <c r="BH130" s="128"/>
      <c r="BI130" s="128"/>
      <c r="BJ130" s="132"/>
      <c r="BK130" s="133"/>
      <c r="BL130" s="110"/>
      <c r="BM130" s="107"/>
      <c r="BN130" s="107"/>
      <c r="BO130" s="128"/>
      <c r="BP130" s="128"/>
      <c r="BQ130" s="128"/>
      <c r="BR130" s="128"/>
      <c r="BS130" s="128"/>
      <c r="BT130" s="128"/>
      <c r="BU130" s="128"/>
      <c r="BV130" s="128"/>
      <c r="BW130" s="128"/>
      <c r="BX130" s="128"/>
      <c r="BY130" s="128"/>
      <c r="BZ130" s="128"/>
      <c r="CA130" s="128"/>
      <c r="CB130" s="128"/>
      <c r="CC130" s="128"/>
      <c r="CD130" s="128"/>
      <c r="CE130" s="132"/>
      <c r="CF130" s="133"/>
      <c r="CG130" s="110"/>
      <c r="CH130" s="107"/>
      <c r="CI130" s="107"/>
      <c r="CJ130" s="128"/>
      <c r="CK130" s="128"/>
      <c r="CL130" s="128"/>
      <c r="CM130" s="128"/>
      <c r="CN130" s="128"/>
      <c r="CO130" s="128"/>
      <c r="CP130" s="128"/>
      <c r="CQ130" s="128"/>
      <c r="CR130" s="128"/>
      <c r="CS130" s="128"/>
      <c r="CT130" s="128"/>
      <c r="CU130" s="128"/>
      <c r="CV130" s="128"/>
      <c r="CW130" s="128"/>
      <c r="CX130" s="128"/>
      <c r="CY130" s="128"/>
      <c r="CZ130" s="132"/>
      <c r="DA130" s="133"/>
      <c r="DB130" s="224"/>
      <c r="DC130" s="225"/>
      <c r="DD130" s="220"/>
      <c r="DE130" s="220"/>
      <c r="DF130" s="220"/>
      <c r="DG130" s="220"/>
      <c r="DH130" s="220"/>
      <c r="DI130" s="220"/>
      <c r="DJ130" s="221"/>
      <c r="DK130" s="110"/>
      <c r="DL130" s="107"/>
      <c r="DM130" s="107"/>
      <c r="DN130" s="95">
        <v>4</v>
      </c>
      <c r="DO130" s="95"/>
      <c r="DP130" s="205" t="s">
        <v>69</v>
      </c>
      <c r="DQ130" s="205"/>
      <c r="DR130" s="205"/>
      <c r="DS130" s="205"/>
      <c r="DT130" s="205"/>
      <c r="DU130" s="205"/>
      <c r="DV130" s="205"/>
      <c r="DW130" s="205"/>
      <c r="DX130" s="205"/>
      <c r="DY130" s="205"/>
      <c r="DZ130" s="205"/>
      <c r="EA130" s="205"/>
      <c r="EB130" s="205"/>
      <c r="EC130" s="205"/>
      <c r="ED130" s="205"/>
      <c r="EE130" s="205"/>
      <c r="EF130" s="205"/>
      <c r="EG130" s="205"/>
      <c r="EH130" s="205"/>
      <c r="EI130" s="205"/>
      <c r="EJ130" s="206"/>
    </row>
    <row r="131" spans="1:140" ht="3.75" customHeight="1">
      <c r="A131" s="115"/>
      <c r="B131" s="116"/>
      <c r="C131" s="116"/>
      <c r="D131" s="116"/>
      <c r="E131" s="117"/>
      <c r="F131" s="108"/>
      <c r="G131" s="108"/>
      <c r="H131" s="108"/>
      <c r="I131" s="187"/>
      <c r="J131" s="187"/>
      <c r="K131" s="187"/>
      <c r="L131" s="187"/>
      <c r="M131" s="134"/>
      <c r="N131" s="135"/>
      <c r="O131" s="111"/>
      <c r="P131" s="108"/>
      <c r="Q131" s="108"/>
      <c r="R131" s="105"/>
      <c r="S131" s="105"/>
      <c r="T131" s="105"/>
      <c r="U131" s="105"/>
      <c r="V131" s="134"/>
      <c r="W131" s="135"/>
      <c r="X131" s="111"/>
      <c r="Y131" s="108"/>
      <c r="Z131" s="108"/>
      <c r="AA131" s="129"/>
      <c r="AB131" s="129"/>
      <c r="AC131" s="129"/>
      <c r="AD131" s="129"/>
      <c r="AE131" s="129"/>
      <c r="AF131" s="129"/>
      <c r="AG131" s="129"/>
      <c r="AH131" s="129"/>
      <c r="AI131" s="129"/>
      <c r="AJ131" s="129"/>
      <c r="AK131" s="129"/>
      <c r="AL131" s="129"/>
      <c r="AM131" s="129"/>
      <c r="AN131" s="129"/>
      <c r="AO131" s="129"/>
      <c r="AP131" s="129"/>
      <c r="AQ131" s="134"/>
      <c r="AR131" s="135"/>
      <c r="AS131" s="111"/>
      <c r="AT131" s="108"/>
      <c r="AU131" s="108"/>
      <c r="AV131" s="129"/>
      <c r="AW131" s="129"/>
      <c r="AX131" s="129"/>
      <c r="AY131" s="129"/>
      <c r="AZ131" s="129"/>
      <c r="BA131" s="129"/>
      <c r="BB131" s="129"/>
      <c r="BC131" s="129"/>
      <c r="BD131" s="129"/>
      <c r="BE131" s="129"/>
      <c r="BF131" s="129"/>
      <c r="BG131" s="129"/>
      <c r="BH131" s="129"/>
      <c r="BI131" s="129"/>
      <c r="BJ131" s="134"/>
      <c r="BK131" s="135"/>
      <c r="BL131" s="111"/>
      <c r="BM131" s="108"/>
      <c r="BN131" s="108"/>
      <c r="BO131" s="129"/>
      <c r="BP131" s="129"/>
      <c r="BQ131" s="129"/>
      <c r="BR131" s="129"/>
      <c r="BS131" s="129"/>
      <c r="BT131" s="129"/>
      <c r="BU131" s="129"/>
      <c r="BV131" s="129"/>
      <c r="BW131" s="129"/>
      <c r="BX131" s="129"/>
      <c r="BY131" s="129"/>
      <c r="BZ131" s="129"/>
      <c r="CA131" s="129"/>
      <c r="CB131" s="129"/>
      <c r="CC131" s="129"/>
      <c r="CD131" s="129"/>
      <c r="CE131" s="134"/>
      <c r="CF131" s="135"/>
      <c r="CG131" s="111"/>
      <c r="CH131" s="108"/>
      <c r="CI131" s="108"/>
      <c r="CJ131" s="129"/>
      <c r="CK131" s="129"/>
      <c r="CL131" s="129"/>
      <c r="CM131" s="129"/>
      <c r="CN131" s="129"/>
      <c r="CO131" s="129"/>
      <c r="CP131" s="129"/>
      <c r="CQ131" s="129"/>
      <c r="CR131" s="129"/>
      <c r="CS131" s="129"/>
      <c r="CT131" s="129"/>
      <c r="CU131" s="129"/>
      <c r="CV131" s="129"/>
      <c r="CW131" s="129"/>
      <c r="CX131" s="129"/>
      <c r="CY131" s="129"/>
      <c r="CZ131" s="134"/>
      <c r="DA131" s="135"/>
      <c r="DB131" s="224"/>
      <c r="DC131" s="225"/>
      <c r="DD131" s="220"/>
      <c r="DE131" s="220"/>
      <c r="DF131" s="220"/>
      <c r="DG131" s="220"/>
      <c r="DH131" s="220"/>
      <c r="DI131" s="220"/>
      <c r="DJ131" s="221"/>
      <c r="DK131" s="110"/>
      <c r="DL131" s="107"/>
      <c r="DM131" s="107"/>
      <c r="DN131" s="95"/>
      <c r="DO131" s="9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6"/>
    </row>
    <row r="132" spans="1:140" ht="3.75" customHeight="1">
      <c r="A132" s="115"/>
      <c r="B132" s="116"/>
      <c r="C132" s="116"/>
      <c r="D132" s="116"/>
      <c r="E132" s="117"/>
      <c r="F132" s="106"/>
      <c r="G132" s="106"/>
      <c r="H132" s="106"/>
      <c r="I132" s="185">
        <f>IF(ISNUMBER(入力!D33),入力!I39,"")</f>
        <v>43101</v>
      </c>
      <c r="J132" s="185"/>
      <c r="K132" s="185"/>
      <c r="L132" s="185"/>
      <c r="M132" s="130" t="s">
        <v>63</v>
      </c>
      <c r="N132" s="131"/>
      <c r="O132" s="109"/>
      <c r="P132" s="106"/>
      <c r="Q132" s="106"/>
      <c r="R132" s="103">
        <f>IF(ISNUMBER(入力!D39),入力!D39,"")</f>
        <v>31</v>
      </c>
      <c r="S132" s="103"/>
      <c r="T132" s="103"/>
      <c r="U132" s="103"/>
      <c r="V132" s="130" t="s">
        <v>64</v>
      </c>
      <c r="W132" s="131"/>
      <c r="X132" s="109"/>
      <c r="Y132" s="106"/>
      <c r="Z132" s="106"/>
      <c r="AA132" s="127">
        <f>IF(ISNUMBER(入力!D42),入力!D42,"")</f>
        <v>50000</v>
      </c>
      <c r="AB132" s="127"/>
      <c r="AC132" s="127"/>
      <c r="AD132" s="127"/>
      <c r="AE132" s="127"/>
      <c r="AF132" s="127"/>
      <c r="AG132" s="127"/>
      <c r="AH132" s="127"/>
      <c r="AI132" s="127"/>
      <c r="AJ132" s="127"/>
      <c r="AK132" s="127"/>
      <c r="AL132" s="127"/>
      <c r="AM132" s="127"/>
      <c r="AN132" s="127"/>
      <c r="AO132" s="127"/>
      <c r="AP132" s="127"/>
      <c r="AQ132" s="130" t="s">
        <v>65</v>
      </c>
      <c r="AR132" s="131"/>
      <c r="AS132" s="109"/>
      <c r="AT132" s="106"/>
      <c r="AU132" s="106"/>
      <c r="AV132" s="127" t="str">
        <f>IF(ISNUMBER(入力!D55),入力!D55,"")</f>
        <v/>
      </c>
      <c r="AW132" s="127"/>
      <c r="AX132" s="127"/>
      <c r="AY132" s="127"/>
      <c r="AZ132" s="127"/>
      <c r="BA132" s="127"/>
      <c r="BB132" s="127"/>
      <c r="BC132" s="127"/>
      <c r="BD132" s="127"/>
      <c r="BE132" s="127"/>
      <c r="BF132" s="127"/>
      <c r="BG132" s="127"/>
      <c r="BH132" s="127"/>
      <c r="BI132" s="127"/>
      <c r="BJ132" s="130" t="s">
        <v>65</v>
      </c>
      <c r="BK132" s="131"/>
      <c r="BL132" s="109"/>
      <c r="BM132" s="106"/>
      <c r="BN132" s="106"/>
      <c r="BO132" s="127">
        <f>IF(ISNUMBER(入力!D42),入力!G42,"")</f>
        <v>50000</v>
      </c>
      <c r="BP132" s="127"/>
      <c r="BQ132" s="127"/>
      <c r="BR132" s="127"/>
      <c r="BS132" s="127"/>
      <c r="BT132" s="127"/>
      <c r="BU132" s="127"/>
      <c r="BV132" s="127"/>
      <c r="BW132" s="127"/>
      <c r="BX132" s="127"/>
      <c r="BY132" s="127"/>
      <c r="BZ132" s="127"/>
      <c r="CA132" s="127"/>
      <c r="CB132" s="127"/>
      <c r="CC132" s="127"/>
      <c r="CD132" s="127"/>
      <c r="CE132" s="130" t="s">
        <v>65</v>
      </c>
      <c r="CF132" s="131"/>
      <c r="CG132" s="109">
        <v>15</v>
      </c>
      <c r="CH132" s="106"/>
      <c r="CI132" s="106"/>
      <c r="CJ132" s="127">
        <f>IF(ISNUMBER(入力!D41),入力!I43,"")</f>
        <v>50000</v>
      </c>
      <c r="CK132" s="127"/>
      <c r="CL132" s="127"/>
      <c r="CM132" s="127"/>
      <c r="CN132" s="127"/>
      <c r="CO132" s="127"/>
      <c r="CP132" s="127"/>
      <c r="CQ132" s="127"/>
      <c r="CR132" s="127"/>
      <c r="CS132" s="127"/>
      <c r="CT132" s="127"/>
      <c r="CU132" s="127"/>
      <c r="CV132" s="127"/>
      <c r="CW132" s="127"/>
      <c r="CX132" s="127"/>
      <c r="CY132" s="127"/>
      <c r="CZ132" s="130" t="s">
        <v>65</v>
      </c>
      <c r="DA132" s="131"/>
      <c r="DB132" s="224"/>
      <c r="DC132" s="225"/>
      <c r="DD132" s="220"/>
      <c r="DE132" s="220"/>
      <c r="DF132" s="220"/>
      <c r="DG132" s="220"/>
      <c r="DH132" s="220"/>
      <c r="DI132" s="220"/>
      <c r="DJ132" s="221"/>
      <c r="DK132" s="110"/>
      <c r="DL132" s="107"/>
      <c r="DM132" s="107"/>
      <c r="DN132" s="95"/>
      <c r="DO132" s="9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6"/>
    </row>
    <row r="133" spans="1:140" ht="3.75" customHeight="1">
      <c r="A133" s="115"/>
      <c r="B133" s="116"/>
      <c r="C133" s="116"/>
      <c r="D133" s="116"/>
      <c r="E133" s="117"/>
      <c r="F133" s="107"/>
      <c r="G133" s="107"/>
      <c r="H133" s="107"/>
      <c r="I133" s="186"/>
      <c r="J133" s="186"/>
      <c r="K133" s="186"/>
      <c r="L133" s="186"/>
      <c r="M133" s="132"/>
      <c r="N133" s="133"/>
      <c r="O133" s="110"/>
      <c r="P133" s="107"/>
      <c r="Q133" s="107"/>
      <c r="R133" s="104"/>
      <c r="S133" s="104"/>
      <c r="T133" s="104"/>
      <c r="U133" s="104"/>
      <c r="V133" s="132"/>
      <c r="W133" s="133"/>
      <c r="X133" s="110"/>
      <c r="Y133" s="107"/>
      <c r="Z133" s="107"/>
      <c r="AA133" s="128"/>
      <c r="AB133" s="128"/>
      <c r="AC133" s="128"/>
      <c r="AD133" s="128"/>
      <c r="AE133" s="128"/>
      <c r="AF133" s="128"/>
      <c r="AG133" s="128"/>
      <c r="AH133" s="128"/>
      <c r="AI133" s="128"/>
      <c r="AJ133" s="128"/>
      <c r="AK133" s="128"/>
      <c r="AL133" s="128"/>
      <c r="AM133" s="128"/>
      <c r="AN133" s="128"/>
      <c r="AO133" s="128"/>
      <c r="AP133" s="128"/>
      <c r="AQ133" s="132"/>
      <c r="AR133" s="133"/>
      <c r="AS133" s="110"/>
      <c r="AT133" s="107"/>
      <c r="AU133" s="107"/>
      <c r="AV133" s="128"/>
      <c r="AW133" s="128"/>
      <c r="AX133" s="128"/>
      <c r="AY133" s="128"/>
      <c r="AZ133" s="128"/>
      <c r="BA133" s="128"/>
      <c r="BB133" s="128"/>
      <c r="BC133" s="128"/>
      <c r="BD133" s="128"/>
      <c r="BE133" s="128"/>
      <c r="BF133" s="128"/>
      <c r="BG133" s="128"/>
      <c r="BH133" s="128"/>
      <c r="BI133" s="128"/>
      <c r="BJ133" s="132"/>
      <c r="BK133" s="133"/>
      <c r="BL133" s="110"/>
      <c r="BM133" s="107"/>
      <c r="BN133" s="107"/>
      <c r="BO133" s="128"/>
      <c r="BP133" s="128"/>
      <c r="BQ133" s="128"/>
      <c r="BR133" s="128"/>
      <c r="BS133" s="128"/>
      <c r="BT133" s="128"/>
      <c r="BU133" s="128"/>
      <c r="BV133" s="128"/>
      <c r="BW133" s="128"/>
      <c r="BX133" s="128"/>
      <c r="BY133" s="128"/>
      <c r="BZ133" s="128"/>
      <c r="CA133" s="128"/>
      <c r="CB133" s="128"/>
      <c r="CC133" s="128"/>
      <c r="CD133" s="128"/>
      <c r="CE133" s="132"/>
      <c r="CF133" s="133"/>
      <c r="CG133" s="110"/>
      <c r="CH133" s="107"/>
      <c r="CI133" s="107"/>
      <c r="CJ133" s="128"/>
      <c r="CK133" s="128"/>
      <c r="CL133" s="128"/>
      <c r="CM133" s="128"/>
      <c r="CN133" s="128"/>
      <c r="CO133" s="128"/>
      <c r="CP133" s="128"/>
      <c r="CQ133" s="128"/>
      <c r="CR133" s="128"/>
      <c r="CS133" s="128"/>
      <c r="CT133" s="128"/>
      <c r="CU133" s="128"/>
      <c r="CV133" s="128"/>
      <c r="CW133" s="128"/>
      <c r="CX133" s="128"/>
      <c r="CY133" s="128"/>
      <c r="CZ133" s="132"/>
      <c r="DA133" s="133"/>
      <c r="DB133" s="224"/>
      <c r="DC133" s="225"/>
      <c r="DD133" s="214" t="s">
        <v>2</v>
      </c>
      <c r="DE133" s="214"/>
      <c r="DF133" s="214"/>
      <c r="DG133" s="214"/>
      <c r="DH133" s="214"/>
      <c r="DI133" s="214"/>
      <c r="DJ133" s="215"/>
      <c r="DK133" s="110"/>
      <c r="DL133" s="107"/>
      <c r="DM133" s="107"/>
      <c r="DN133" s="95"/>
      <c r="DO133" s="95"/>
      <c r="DP133" s="205" t="str">
        <f>IF(ISTEXT(入力!D44),入力!D44,"")</f>
        <v>基本給減</v>
      </c>
      <c r="DQ133" s="205"/>
      <c r="DR133" s="205"/>
      <c r="DS133" s="205"/>
      <c r="DT133" s="205"/>
      <c r="DU133" s="205"/>
      <c r="DV133" s="205"/>
      <c r="DW133" s="205"/>
      <c r="DX133" s="205"/>
      <c r="DY133" s="205"/>
      <c r="DZ133" s="205"/>
      <c r="EA133" s="205"/>
      <c r="EB133" s="205"/>
      <c r="EC133" s="205"/>
      <c r="ED133" s="205"/>
      <c r="EE133" s="205"/>
      <c r="EF133" s="205"/>
      <c r="EG133" s="205"/>
      <c r="EH133" s="205"/>
      <c r="EI133" s="205"/>
      <c r="EJ133" s="206"/>
    </row>
    <row r="134" spans="1:140" ht="3.75" customHeight="1">
      <c r="A134" s="115"/>
      <c r="B134" s="116"/>
      <c r="C134" s="116"/>
      <c r="D134" s="116"/>
      <c r="E134" s="117"/>
      <c r="F134" s="107"/>
      <c r="G134" s="107"/>
      <c r="H134" s="107"/>
      <c r="I134" s="186"/>
      <c r="J134" s="186"/>
      <c r="K134" s="186"/>
      <c r="L134" s="186"/>
      <c r="M134" s="132"/>
      <c r="N134" s="133"/>
      <c r="O134" s="110"/>
      <c r="P134" s="107"/>
      <c r="Q134" s="107"/>
      <c r="R134" s="104"/>
      <c r="S134" s="104"/>
      <c r="T134" s="104"/>
      <c r="U134" s="104"/>
      <c r="V134" s="132"/>
      <c r="W134" s="133"/>
      <c r="X134" s="110"/>
      <c r="Y134" s="107"/>
      <c r="Z134" s="107"/>
      <c r="AA134" s="128"/>
      <c r="AB134" s="128"/>
      <c r="AC134" s="128"/>
      <c r="AD134" s="128"/>
      <c r="AE134" s="128"/>
      <c r="AF134" s="128"/>
      <c r="AG134" s="128"/>
      <c r="AH134" s="128"/>
      <c r="AI134" s="128"/>
      <c r="AJ134" s="128"/>
      <c r="AK134" s="128"/>
      <c r="AL134" s="128"/>
      <c r="AM134" s="128"/>
      <c r="AN134" s="128"/>
      <c r="AO134" s="128"/>
      <c r="AP134" s="128"/>
      <c r="AQ134" s="132"/>
      <c r="AR134" s="133"/>
      <c r="AS134" s="110"/>
      <c r="AT134" s="107"/>
      <c r="AU134" s="107"/>
      <c r="AV134" s="128"/>
      <c r="AW134" s="128"/>
      <c r="AX134" s="128"/>
      <c r="AY134" s="128"/>
      <c r="AZ134" s="128"/>
      <c r="BA134" s="128"/>
      <c r="BB134" s="128"/>
      <c r="BC134" s="128"/>
      <c r="BD134" s="128"/>
      <c r="BE134" s="128"/>
      <c r="BF134" s="128"/>
      <c r="BG134" s="128"/>
      <c r="BH134" s="128"/>
      <c r="BI134" s="128"/>
      <c r="BJ134" s="132"/>
      <c r="BK134" s="133"/>
      <c r="BL134" s="110"/>
      <c r="BM134" s="107"/>
      <c r="BN134" s="107"/>
      <c r="BO134" s="128"/>
      <c r="BP134" s="128"/>
      <c r="BQ134" s="128"/>
      <c r="BR134" s="128"/>
      <c r="BS134" s="128"/>
      <c r="BT134" s="128"/>
      <c r="BU134" s="128"/>
      <c r="BV134" s="128"/>
      <c r="BW134" s="128"/>
      <c r="BX134" s="128"/>
      <c r="BY134" s="128"/>
      <c r="BZ134" s="128"/>
      <c r="CA134" s="128"/>
      <c r="CB134" s="128"/>
      <c r="CC134" s="128"/>
      <c r="CD134" s="128"/>
      <c r="CE134" s="132"/>
      <c r="CF134" s="133"/>
      <c r="CG134" s="110"/>
      <c r="CH134" s="107"/>
      <c r="CI134" s="107"/>
      <c r="CJ134" s="128"/>
      <c r="CK134" s="128"/>
      <c r="CL134" s="128"/>
      <c r="CM134" s="128"/>
      <c r="CN134" s="128"/>
      <c r="CO134" s="128"/>
      <c r="CP134" s="128"/>
      <c r="CQ134" s="128"/>
      <c r="CR134" s="128"/>
      <c r="CS134" s="128"/>
      <c r="CT134" s="128"/>
      <c r="CU134" s="128"/>
      <c r="CV134" s="128"/>
      <c r="CW134" s="128"/>
      <c r="CX134" s="128"/>
      <c r="CY134" s="128"/>
      <c r="CZ134" s="132"/>
      <c r="DA134" s="133"/>
      <c r="DB134" s="224"/>
      <c r="DC134" s="225"/>
      <c r="DD134" s="214"/>
      <c r="DE134" s="214"/>
      <c r="DF134" s="214"/>
      <c r="DG134" s="214"/>
      <c r="DH134" s="214"/>
      <c r="DI134" s="214"/>
      <c r="DJ134" s="215"/>
      <c r="DK134" s="110"/>
      <c r="DL134" s="107"/>
      <c r="DM134" s="107"/>
      <c r="DN134" s="95"/>
      <c r="DO134" s="95"/>
      <c r="DP134" s="205"/>
      <c r="DQ134" s="205"/>
      <c r="DR134" s="205"/>
      <c r="DS134" s="205"/>
      <c r="DT134" s="205"/>
      <c r="DU134" s="205"/>
      <c r="DV134" s="205"/>
      <c r="DW134" s="205"/>
      <c r="DX134" s="205"/>
      <c r="DY134" s="205"/>
      <c r="DZ134" s="205"/>
      <c r="EA134" s="205"/>
      <c r="EB134" s="205"/>
      <c r="EC134" s="205"/>
      <c r="ED134" s="205"/>
      <c r="EE134" s="205"/>
      <c r="EF134" s="205"/>
      <c r="EG134" s="205"/>
      <c r="EH134" s="205"/>
      <c r="EI134" s="205"/>
      <c r="EJ134" s="206"/>
    </row>
    <row r="135" spans="1:140" ht="3.75" customHeight="1">
      <c r="A135" s="115"/>
      <c r="B135" s="116"/>
      <c r="C135" s="116"/>
      <c r="D135" s="116"/>
      <c r="E135" s="117"/>
      <c r="F135" s="107"/>
      <c r="G135" s="107"/>
      <c r="H135" s="107"/>
      <c r="I135" s="186"/>
      <c r="J135" s="186"/>
      <c r="K135" s="186"/>
      <c r="L135" s="186"/>
      <c r="M135" s="132"/>
      <c r="N135" s="133"/>
      <c r="O135" s="110"/>
      <c r="P135" s="107"/>
      <c r="Q135" s="107"/>
      <c r="R135" s="104"/>
      <c r="S135" s="104"/>
      <c r="T135" s="104"/>
      <c r="U135" s="104"/>
      <c r="V135" s="132"/>
      <c r="W135" s="133"/>
      <c r="X135" s="110"/>
      <c r="Y135" s="107"/>
      <c r="Z135" s="107"/>
      <c r="AA135" s="128"/>
      <c r="AB135" s="128"/>
      <c r="AC135" s="128"/>
      <c r="AD135" s="128"/>
      <c r="AE135" s="128"/>
      <c r="AF135" s="128"/>
      <c r="AG135" s="128"/>
      <c r="AH135" s="128"/>
      <c r="AI135" s="128"/>
      <c r="AJ135" s="128"/>
      <c r="AK135" s="128"/>
      <c r="AL135" s="128"/>
      <c r="AM135" s="128"/>
      <c r="AN135" s="128"/>
      <c r="AO135" s="128"/>
      <c r="AP135" s="128"/>
      <c r="AQ135" s="132"/>
      <c r="AR135" s="133"/>
      <c r="AS135" s="110"/>
      <c r="AT135" s="107"/>
      <c r="AU135" s="107"/>
      <c r="AV135" s="128"/>
      <c r="AW135" s="128"/>
      <c r="AX135" s="128"/>
      <c r="AY135" s="128"/>
      <c r="AZ135" s="128"/>
      <c r="BA135" s="128"/>
      <c r="BB135" s="128"/>
      <c r="BC135" s="128"/>
      <c r="BD135" s="128"/>
      <c r="BE135" s="128"/>
      <c r="BF135" s="128"/>
      <c r="BG135" s="128"/>
      <c r="BH135" s="128"/>
      <c r="BI135" s="128"/>
      <c r="BJ135" s="132"/>
      <c r="BK135" s="133"/>
      <c r="BL135" s="110"/>
      <c r="BM135" s="107"/>
      <c r="BN135" s="107"/>
      <c r="BO135" s="128"/>
      <c r="BP135" s="128"/>
      <c r="BQ135" s="128"/>
      <c r="BR135" s="128"/>
      <c r="BS135" s="128"/>
      <c r="BT135" s="128"/>
      <c r="BU135" s="128"/>
      <c r="BV135" s="128"/>
      <c r="BW135" s="128"/>
      <c r="BX135" s="128"/>
      <c r="BY135" s="128"/>
      <c r="BZ135" s="128"/>
      <c r="CA135" s="128"/>
      <c r="CB135" s="128"/>
      <c r="CC135" s="128"/>
      <c r="CD135" s="128"/>
      <c r="CE135" s="132"/>
      <c r="CF135" s="133"/>
      <c r="CG135" s="110"/>
      <c r="CH135" s="107"/>
      <c r="CI135" s="107"/>
      <c r="CJ135" s="128"/>
      <c r="CK135" s="128"/>
      <c r="CL135" s="128"/>
      <c r="CM135" s="128"/>
      <c r="CN135" s="128"/>
      <c r="CO135" s="128"/>
      <c r="CP135" s="128"/>
      <c r="CQ135" s="128"/>
      <c r="CR135" s="128"/>
      <c r="CS135" s="128"/>
      <c r="CT135" s="128"/>
      <c r="CU135" s="128"/>
      <c r="CV135" s="128"/>
      <c r="CW135" s="128"/>
      <c r="CX135" s="128"/>
      <c r="CY135" s="128"/>
      <c r="CZ135" s="132"/>
      <c r="DA135" s="133"/>
      <c r="DB135" s="222" t="s">
        <v>67</v>
      </c>
      <c r="DC135" s="223"/>
      <c r="DD135" s="218">
        <f>IF(ISNUMBER(入力!D41),入力!H49,"")</f>
        <v>88</v>
      </c>
      <c r="DE135" s="218"/>
      <c r="DF135" s="218"/>
      <c r="DG135" s="218"/>
      <c r="DH135" s="218"/>
      <c r="DI135" s="218"/>
      <c r="DJ135" s="219"/>
      <c r="DK135" s="110"/>
      <c r="DL135" s="107"/>
      <c r="DM135" s="107"/>
      <c r="DN135" s="95"/>
      <c r="DO135" s="9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6"/>
    </row>
    <row r="136" spans="1:140" ht="3.75" customHeight="1">
      <c r="A136" s="115"/>
      <c r="B136" s="116"/>
      <c r="C136" s="116"/>
      <c r="D136" s="116"/>
      <c r="E136" s="117"/>
      <c r="F136" s="108"/>
      <c r="G136" s="108"/>
      <c r="H136" s="108"/>
      <c r="I136" s="187"/>
      <c r="J136" s="187"/>
      <c r="K136" s="187"/>
      <c r="L136" s="187"/>
      <c r="M136" s="134"/>
      <c r="N136" s="135"/>
      <c r="O136" s="111"/>
      <c r="P136" s="108"/>
      <c r="Q136" s="108"/>
      <c r="R136" s="105"/>
      <c r="S136" s="105"/>
      <c r="T136" s="105"/>
      <c r="U136" s="105"/>
      <c r="V136" s="134"/>
      <c r="W136" s="135"/>
      <c r="X136" s="111"/>
      <c r="Y136" s="108"/>
      <c r="Z136" s="108"/>
      <c r="AA136" s="129"/>
      <c r="AB136" s="129"/>
      <c r="AC136" s="129"/>
      <c r="AD136" s="129"/>
      <c r="AE136" s="129"/>
      <c r="AF136" s="129"/>
      <c r="AG136" s="129"/>
      <c r="AH136" s="129"/>
      <c r="AI136" s="129"/>
      <c r="AJ136" s="129"/>
      <c r="AK136" s="129"/>
      <c r="AL136" s="129"/>
      <c r="AM136" s="129"/>
      <c r="AN136" s="129"/>
      <c r="AO136" s="129"/>
      <c r="AP136" s="129"/>
      <c r="AQ136" s="134"/>
      <c r="AR136" s="135"/>
      <c r="AS136" s="111"/>
      <c r="AT136" s="108"/>
      <c r="AU136" s="108"/>
      <c r="AV136" s="129"/>
      <c r="AW136" s="129"/>
      <c r="AX136" s="129"/>
      <c r="AY136" s="129"/>
      <c r="AZ136" s="129"/>
      <c r="BA136" s="129"/>
      <c r="BB136" s="129"/>
      <c r="BC136" s="129"/>
      <c r="BD136" s="129"/>
      <c r="BE136" s="129"/>
      <c r="BF136" s="129"/>
      <c r="BG136" s="129"/>
      <c r="BH136" s="129"/>
      <c r="BI136" s="129"/>
      <c r="BJ136" s="134"/>
      <c r="BK136" s="135"/>
      <c r="BL136" s="111"/>
      <c r="BM136" s="108"/>
      <c r="BN136" s="108"/>
      <c r="BO136" s="129"/>
      <c r="BP136" s="129"/>
      <c r="BQ136" s="129"/>
      <c r="BR136" s="129"/>
      <c r="BS136" s="129"/>
      <c r="BT136" s="129"/>
      <c r="BU136" s="129"/>
      <c r="BV136" s="129"/>
      <c r="BW136" s="129"/>
      <c r="BX136" s="129"/>
      <c r="BY136" s="129"/>
      <c r="BZ136" s="129"/>
      <c r="CA136" s="129"/>
      <c r="CB136" s="129"/>
      <c r="CC136" s="129"/>
      <c r="CD136" s="129"/>
      <c r="CE136" s="134"/>
      <c r="CF136" s="135"/>
      <c r="CG136" s="111"/>
      <c r="CH136" s="108"/>
      <c r="CI136" s="108"/>
      <c r="CJ136" s="129"/>
      <c r="CK136" s="129"/>
      <c r="CL136" s="129"/>
      <c r="CM136" s="129"/>
      <c r="CN136" s="129"/>
      <c r="CO136" s="129"/>
      <c r="CP136" s="129"/>
      <c r="CQ136" s="129"/>
      <c r="CR136" s="129"/>
      <c r="CS136" s="129"/>
      <c r="CT136" s="129"/>
      <c r="CU136" s="129"/>
      <c r="CV136" s="129"/>
      <c r="CW136" s="129"/>
      <c r="CX136" s="129"/>
      <c r="CY136" s="129"/>
      <c r="CZ136" s="134"/>
      <c r="DA136" s="135"/>
      <c r="DB136" s="224"/>
      <c r="DC136" s="225"/>
      <c r="DD136" s="220"/>
      <c r="DE136" s="220"/>
      <c r="DF136" s="220"/>
      <c r="DG136" s="220"/>
      <c r="DH136" s="220"/>
      <c r="DI136" s="220"/>
      <c r="DJ136" s="221"/>
      <c r="DK136" s="110"/>
      <c r="DL136" s="107"/>
      <c r="DM136" s="107"/>
      <c r="DN136" s="95" t="str">
        <f>IF(ISNUMBER(入力!D49),5,"")</f>
        <v/>
      </c>
      <c r="DO136" s="95"/>
      <c r="DP136" s="205" t="str">
        <f>IF(ISNUMBER(入力!D49),"健康保険のみ月額変更","")</f>
        <v/>
      </c>
      <c r="DQ136" s="205"/>
      <c r="DR136" s="205"/>
      <c r="DS136" s="205"/>
      <c r="DT136" s="205"/>
      <c r="DU136" s="205"/>
      <c r="DV136" s="205"/>
      <c r="DW136" s="205"/>
      <c r="DX136" s="205"/>
      <c r="DY136" s="205"/>
      <c r="DZ136" s="205"/>
      <c r="EA136" s="205"/>
      <c r="EB136" s="205"/>
      <c r="EC136" s="205"/>
      <c r="ED136" s="205"/>
      <c r="EE136" s="205"/>
      <c r="EF136" s="205"/>
      <c r="EG136" s="205"/>
      <c r="EH136" s="205"/>
      <c r="EI136" s="205"/>
      <c r="EJ136" s="206"/>
    </row>
    <row r="137" spans="1:140" ht="3.75" customHeight="1">
      <c r="A137" s="115"/>
      <c r="B137" s="116"/>
      <c r="C137" s="116"/>
      <c r="D137" s="116"/>
      <c r="E137" s="117"/>
      <c r="F137" s="106"/>
      <c r="G137" s="106"/>
      <c r="H137" s="106"/>
      <c r="I137" s="185">
        <f>IF(ISNUMBER(入力!D36),入力!I40,"")</f>
        <v>43132</v>
      </c>
      <c r="J137" s="185"/>
      <c r="K137" s="185"/>
      <c r="L137" s="185"/>
      <c r="M137" s="130" t="s">
        <v>63</v>
      </c>
      <c r="N137" s="131"/>
      <c r="O137" s="109"/>
      <c r="P137" s="106"/>
      <c r="Q137" s="106"/>
      <c r="R137" s="103">
        <f>IF(ISNUMBER(入力!D40),入力!D40,"")</f>
        <v>31</v>
      </c>
      <c r="S137" s="103"/>
      <c r="T137" s="103"/>
      <c r="U137" s="103"/>
      <c r="V137" s="130" t="s">
        <v>64</v>
      </c>
      <c r="W137" s="131"/>
      <c r="X137" s="109"/>
      <c r="Y137" s="106"/>
      <c r="Z137" s="106"/>
      <c r="AA137" s="127">
        <f>IF(ISNUMBER(入力!D43),入力!D43,"")</f>
        <v>50000</v>
      </c>
      <c r="AB137" s="127"/>
      <c r="AC137" s="127"/>
      <c r="AD137" s="127"/>
      <c r="AE137" s="127"/>
      <c r="AF137" s="127"/>
      <c r="AG137" s="127"/>
      <c r="AH137" s="127"/>
      <c r="AI137" s="127"/>
      <c r="AJ137" s="127"/>
      <c r="AK137" s="127"/>
      <c r="AL137" s="127"/>
      <c r="AM137" s="127"/>
      <c r="AN137" s="127"/>
      <c r="AO137" s="127"/>
      <c r="AP137" s="127"/>
      <c r="AQ137" s="130" t="s">
        <v>65</v>
      </c>
      <c r="AR137" s="131"/>
      <c r="AS137" s="109"/>
      <c r="AT137" s="106"/>
      <c r="AU137" s="106"/>
      <c r="AV137" s="127" t="str">
        <f>IF(ISNUMBER(入力!D56),入力!D56,"")</f>
        <v/>
      </c>
      <c r="AW137" s="127"/>
      <c r="AX137" s="127"/>
      <c r="AY137" s="127"/>
      <c r="AZ137" s="127"/>
      <c r="BA137" s="127"/>
      <c r="BB137" s="127"/>
      <c r="BC137" s="127"/>
      <c r="BD137" s="127"/>
      <c r="BE137" s="127"/>
      <c r="BF137" s="127"/>
      <c r="BG137" s="127"/>
      <c r="BH137" s="127"/>
      <c r="BI137" s="127"/>
      <c r="BJ137" s="130" t="s">
        <v>65</v>
      </c>
      <c r="BK137" s="131"/>
      <c r="BL137" s="109"/>
      <c r="BM137" s="106"/>
      <c r="BN137" s="106"/>
      <c r="BO137" s="127">
        <f>IF(ISNUMBER(入力!D43),入力!G43,"")</f>
        <v>50000</v>
      </c>
      <c r="BP137" s="127"/>
      <c r="BQ137" s="127"/>
      <c r="BR137" s="127"/>
      <c r="BS137" s="127"/>
      <c r="BT137" s="127"/>
      <c r="BU137" s="127"/>
      <c r="BV137" s="127"/>
      <c r="BW137" s="127"/>
      <c r="BX137" s="127"/>
      <c r="BY137" s="127"/>
      <c r="BZ137" s="127"/>
      <c r="CA137" s="127"/>
      <c r="CB137" s="127"/>
      <c r="CC137" s="127"/>
      <c r="CD137" s="127"/>
      <c r="CE137" s="130" t="s">
        <v>65</v>
      </c>
      <c r="CF137" s="131"/>
      <c r="CG137" s="109">
        <v>16</v>
      </c>
      <c r="CH137" s="106"/>
      <c r="CI137" s="106"/>
      <c r="CJ137" s="127" t="str">
        <f>IF(ISNUMBER(入力!D53),入力!I45,"")</f>
        <v/>
      </c>
      <c r="CK137" s="127"/>
      <c r="CL137" s="127"/>
      <c r="CM137" s="127"/>
      <c r="CN137" s="127"/>
      <c r="CO137" s="127"/>
      <c r="CP137" s="127"/>
      <c r="CQ137" s="127"/>
      <c r="CR137" s="127"/>
      <c r="CS137" s="127"/>
      <c r="CT137" s="127"/>
      <c r="CU137" s="127"/>
      <c r="CV137" s="127"/>
      <c r="CW137" s="127"/>
      <c r="CX137" s="127"/>
      <c r="CY137" s="127"/>
      <c r="CZ137" s="130" t="s">
        <v>65</v>
      </c>
      <c r="DA137" s="131"/>
      <c r="DB137" s="224"/>
      <c r="DC137" s="225"/>
      <c r="DD137" s="220"/>
      <c r="DE137" s="220"/>
      <c r="DF137" s="220"/>
      <c r="DG137" s="220"/>
      <c r="DH137" s="220"/>
      <c r="DI137" s="220"/>
      <c r="DJ137" s="221"/>
      <c r="DK137" s="110"/>
      <c r="DL137" s="107"/>
      <c r="DM137" s="107"/>
      <c r="DN137" s="95"/>
      <c r="DO137" s="9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6"/>
    </row>
    <row r="138" spans="1:140" ht="3.75" customHeight="1">
      <c r="A138" s="115"/>
      <c r="B138" s="116"/>
      <c r="C138" s="116"/>
      <c r="D138" s="116"/>
      <c r="E138" s="117"/>
      <c r="F138" s="107"/>
      <c r="G138" s="107"/>
      <c r="H138" s="107"/>
      <c r="I138" s="186"/>
      <c r="J138" s="186"/>
      <c r="K138" s="186"/>
      <c r="L138" s="186"/>
      <c r="M138" s="132"/>
      <c r="N138" s="133"/>
      <c r="O138" s="110"/>
      <c r="P138" s="107"/>
      <c r="Q138" s="107"/>
      <c r="R138" s="104"/>
      <c r="S138" s="104"/>
      <c r="T138" s="104"/>
      <c r="U138" s="104"/>
      <c r="V138" s="132"/>
      <c r="W138" s="133"/>
      <c r="X138" s="110"/>
      <c r="Y138" s="107"/>
      <c r="Z138" s="107"/>
      <c r="AA138" s="128"/>
      <c r="AB138" s="128"/>
      <c r="AC138" s="128"/>
      <c r="AD138" s="128"/>
      <c r="AE138" s="128"/>
      <c r="AF138" s="128"/>
      <c r="AG138" s="128"/>
      <c r="AH138" s="128"/>
      <c r="AI138" s="128"/>
      <c r="AJ138" s="128"/>
      <c r="AK138" s="128"/>
      <c r="AL138" s="128"/>
      <c r="AM138" s="128"/>
      <c r="AN138" s="128"/>
      <c r="AO138" s="128"/>
      <c r="AP138" s="128"/>
      <c r="AQ138" s="132"/>
      <c r="AR138" s="133"/>
      <c r="AS138" s="110"/>
      <c r="AT138" s="107"/>
      <c r="AU138" s="107"/>
      <c r="AV138" s="128"/>
      <c r="AW138" s="128"/>
      <c r="AX138" s="128"/>
      <c r="AY138" s="128"/>
      <c r="AZ138" s="128"/>
      <c r="BA138" s="128"/>
      <c r="BB138" s="128"/>
      <c r="BC138" s="128"/>
      <c r="BD138" s="128"/>
      <c r="BE138" s="128"/>
      <c r="BF138" s="128"/>
      <c r="BG138" s="128"/>
      <c r="BH138" s="128"/>
      <c r="BI138" s="128"/>
      <c r="BJ138" s="132"/>
      <c r="BK138" s="133"/>
      <c r="BL138" s="110"/>
      <c r="BM138" s="107"/>
      <c r="BN138" s="107"/>
      <c r="BO138" s="128"/>
      <c r="BP138" s="128"/>
      <c r="BQ138" s="128"/>
      <c r="BR138" s="128"/>
      <c r="BS138" s="128"/>
      <c r="BT138" s="128"/>
      <c r="BU138" s="128"/>
      <c r="BV138" s="128"/>
      <c r="BW138" s="128"/>
      <c r="BX138" s="128"/>
      <c r="BY138" s="128"/>
      <c r="BZ138" s="128"/>
      <c r="CA138" s="128"/>
      <c r="CB138" s="128"/>
      <c r="CC138" s="128"/>
      <c r="CD138" s="128"/>
      <c r="CE138" s="132"/>
      <c r="CF138" s="133"/>
      <c r="CG138" s="110"/>
      <c r="CH138" s="107"/>
      <c r="CI138" s="107"/>
      <c r="CJ138" s="128"/>
      <c r="CK138" s="128"/>
      <c r="CL138" s="128"/>
      <c r="CM138" s="128"/>
      <c r="CN138" s="128"/>
      <c r="CO138" s="128"/>
      <c r="CP138" s="128"/>
      <c r="CQ138" s="128"/>
      <c r="CR138" s="128"/>
      <c r="CS138" s="128"/>
      <c r="CT138" s="128"/>
      <c r="CU138" s="128"/>
      <c r="CV138" s="128"/>
      <c r="CW138" s="128"/>
      <c r="CX138" s="128"/>
      <c r="CY138" s="128"/>
      <c r="CZ138" s="132"/>
      <c r="DA138" s="133"/>
      <c r="DB138" s="224"/>
      <c r="DC138" s="225"/>
      <c r="DD138" s="220"/>
      <c r="DE138" s="220"/>
      <c r="DF138" s="220"/>
      <c r="DG138" s="220"/>
      <c r="DH138" s="220"/>
      <c r="DI138" s="220"/>
      <c r="DJ138" s="221"/>
      <c r="DK138" s="110"/>
      <c r="DL138" s="107"/>
      <c r="DM138" s="107"/>
      <c r="DN138" s="95"/>
      <c r="DO138" s="9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6"/>
    </row>
    <row r="139" spans="1:140" ht="3.75" customHeight="1">
      <c r="A139" s="115"/>
      <c r="B139" s="116"/>
      <c r="C139" s="116"/>
      <c r="D139" s="116"/>
      <c r="E139" s="117"/>
      <c r="F139" s="107"/>
      <c r="G139" s="107"/>
      <c r="H139" s="107"/>
      <c r="I139" s="186"/>
      <c r="J139" s="186"/>
      <c r="K139" s="186"/>
      <c r="L139" s="186"/>
      <c r="M139" s="132"/>
      <c r="N139" s="133"/>
      <c r="O139" s="110"/>
      <c r="P139" s="107"/>
      <c r="Q139" s="107"/>
      <c r="R139" s="104"/>
      <c r="S139" s="104"/>
      <c r="T139" s="104"/>
      <c r="U139" s="104"/>
      <c r="V139" s="132"/>
      <c r="W139" s="133"/>
      <c r="X139" s="110"/>
      <c r="Y139" s="107"/>
      <c r="Z139" s="107"/>
      <c r="AA139" s="128"/>
      <c r="AB139" s="128"/>
      <c r="AC139" s="128"/>
      <c r="AD139" s="128"/>
      <c r="AE139" s="128"/>
      <c r="AF139" s="128"/>
      <c r="AG139" s="128"/>
      <c r="AH139" s="128"/>
      <c r="AI139" s="128"/>
      <c r="AJ139" s="128"/>
      <c r="AK139" s="128"/>
      <c r="AL139" s="128"/>
      <c r="AM139" s="128"/>
      <c r="AN139" s="128"/>
      <c r="AO139" s="128"/>
      <c r="AP139" s="128"/>
      <c r="AQ139" s="132"/>
      <c r="AR139" s="133"/>
      <c r="AS139" s="110"/>
      <c r="AT139" s="107"/>
      <c r="AU139" s="107"/>
      <c r="AV139" s="128"/>
      <c r="AW139" s="128"/>
      <c r="AX139" s="128"/>
      <c r="AY139" s="128"/>
      <c r="AZ139" s="128"/>
      <c r="BA139" s="128"/>
      <c r="BB139" s="128"/>
      <c r="BC139" s="128"/>
      <c r="BD139" s="128"/>
      <c r="BE139" s="128"/>
      <c r="BF139" s="128"/>
      <c r="BG139" s="128"/>
      <c r="BH139" s="128"/>
      <c r="BI139" s="128"/>
      <c r="BJ139" s="132"/>
      <c r="BK139" s="133"/>
      <c r="BL139" s="110"/>
      <c r="BM139" s="107"/>
      <c r="BN139" s="107"/>
      <c r="BO139" s="128"/>
      <c r="BP139" s="128"/>
      <c r="BQ139" s="128"/>
      <c r="BR139" s="128"/>
      <c r="BS139" s="128"/>
      <c r="BT139" s="128"/>
      <c r="BU139" s="128"/>
      <c r="BV139" s="128"/>
      <c r="BW139" s="128"/>
      <c r="BX139" s="128"/>
      <c r="BY139" s="128"/>
      <c r="BZ139" s="128"/>
      <c r="CA139" s="128"/>
      <c r="CB139" s="128"/>
      <c r="CC139" s="128"/>
      <c r="CD139" s="128"/>
      <c r="CE139" s="132"/>
      <c r="CF139" s="133"/>
      <c r="CG139" s="110"/>
      <c r="CH139" s="107"/>
      <c r="CI139" s="107"/>
      <c r="CJ139" s="128"/>
      <c r="CK139" s="128"/>
      <c r="CL139" s="128"/>
      <c r="CM139" s="128"/>
      <c r="CN139" s="128"/>
      <c r="CO139" s="128"/>
      <c r="CP139" s="128"/>
      <c r="CQ139" s="128"/>
      <c r="CR139" s="128"/>
      <c r="CS139" s="128"/>
      <c r="CT139" s="128"/>
      <c r="CU139" s="128"/>
      <c r="CV139" s="128"/>
      <c r="CW139" s="128"/>
      <c r="CX139" s="128"/>
      <c r="CY139" s="128"/>
      <c r="CZ139" s="132"/>
      <c r="DA139" s="133"/>
      <c r="DB139" s="224"/>
      <c r="DC139" s="225"/>
      <c r="DD139" s="220"/>
      <c r="DE139" s="220"/>
      <c r="DF139" s="220"/>
      <c r="DG139" s="220"/>
      <c r="DH139" s="220"/>
      <c r="DI139" s="220"/>
      <c r="DJ139" s="221"/>
      <c r="DK139" s="110"/>
      <c r="DL139" s="107"/>
      <c r="DM139" s="107"/>
      <c r="DN139" s="95" t="str">
        <f>IF(ISNUMBER(入力!D50),6,"")</f>
        <v/>
      </c>
      <c r="DO139" s="95"/>
      <c r="DP139" s="205" t="str">
        <f>IF(ISNUMBER(入力!D50),"その他","")</f>
        <v/>
      </c>
      <c r="DQ139" s="205"/>
      <c r="DR139" s="205"/>
      <c r="DS139" s="205"/>
      <c r="DT139" s="205"/>
      <c r="DU139" s="205" t="str">
        <f>IF(ISTEXT(入力!D51),入力!D51,"")</f>
        <v/>
      </c>
      <c r="DV139" s="205"/>
      <c r="DW139" s="205"/>
      <c r="DX139" s="205"/>
      <c r="DY139" s="205"/>
      <c r="DZ139" s="205"/>
      <c r="EA139" s="205"/>
      <c r="EB139" s="205"/>
      <c r="EC139" s="205"/>
      <c r="ED139" s="205"/>
      <c r="EE139" s="205"/>
      <c r="EF139" s="205"/>
      <c r="EG139" s="205"/>
      <c r="EH139" s="205"/>
      <c r="EI139" s="205"/>
      <c r="EJ139" s="206"/>
    </row>
    <row r="140" spans="1:140" ht="3.75" customHeight="1">
      <c r="A140" s="115"/>
      <c r="B140" s="116"/>
      <c r="C140" s="116"/>
      <c r="D140" s="116"/>
      <c r="E140" s="117"/>
      <c r="F140" s="107"/>
      <c r="G140" s="107"/>
      <c r="H140" s="107"/>
      <c r="I140" s="186"/>
      <c r="J140" s="186"/>
      <c r="K140" s="186"/>
      <c r="L140" s="186"/>
      <c r="M140" s="132"/>
      <c r="N140" s="133"/>
      <c r="O140" s="110"/>
      <c r="P140" s="107"/>
      <c r="Q140" s="107"/>
      <c r="R140" s="104"/>
      <c r="S140" s="104"/>
      <c r="T140" s="104"/>
      <c r="U140" s="104"/>
      <c r="V140" s="132"/>
      <c r="W140" s="133"/>
      <c r="X140" s="110"/>
      <c r="Y140" s="107"/>
      <c r="Z140" s="107"/>
      <c r="AA140" s="128"/>
      <c r="AB140" s="128"/>
      <c r="AC140" s="128"/>
      <c r="AD140" s="128"/>
      <c r="AE140" s="128"/>
      <c r="AF140" s="128"/>
      <c r="AG140" s="128"/>
      <c r="AH140" s="128"/>
      <c r="AI140" s="128"/>
      <c r="AJ140" s="128"/>
      <c r="AK140" s="128"/>
      <c r="AL140" s="128"/>
      <c r="AM140" s="128"/>
      <c r="AN140" s="128"/>
      <c r="AO140" s="128"/>
      <c r="AP140" s="128"/>
      <c r="AQ140" s="132"/>
      <c r="AR140" s="133"/>
      <c r="AS140" s="110"/>
      <c r="AT140" s="107"/>
      <c r="AU140" s="107"/>
      <c r="AV140" s="128"/>
      <c r="AW140" s="128"/>
      <c r="AX140" s="128"/>
      <c r="AY140" s="128"/>
      <c r="AZ140" s="128"/>
      <c r="BA140" s="128"/>
      <c r="BB140" s="128"/>
      <c r="BC140" s="128"/>
      <c r="BD140" s="128"/>
      <c r="BE140" s="128"/>
      <c r="BF140" s="128"/>
      <c r="BG140" s="128"/>
      <c r="BH140" s="128"/>
      <c r="BI140" s="128"/>
      <c r="BJ140" s="132"/>
      <c r="BK140" s="133"/>
      <c r="BL140" s="110"/>
      <c r="BM140" s="107"/>
      <c r="BN140" s="107"/>
      <c r="BO140" s="128"/>
      <c r="BP140" s="128"/>
      <c r="BQ140" s="128"/>
      <c r="BR140" s="128"/>
      <c r="BS140" s="128"/>
      <c r="BT140" s="128"/>
      <c r="BU140" s="128"/>
      <c r="BV140" s="128"/>
      <c r="BW140" s="128"/>
      <c r="BX140" s="128"/>
      <c r="BY140" s="128"/>
      <c r="BZ140" s="128"/>
      <c r="CA140" s="128"/>
      <c r="CB140" s="128"/>
      <c r="CC140" s="128"/>
      <c r="CD140" s="128"/>
      <c r="CE140" s="132"/>
      <c r="CF140" s="133"/>
      <c r="CG140" s="110"/>
      <c r="CH140" s="107"/>
      <c r="CI140" s="107"/>
      <c r="CJ140" s="128"/>
      <c r="CK140" s="128"/>
      <c r="CL140" s="128"/>
      <c r="CM140" s="128"/>
      <c r="CN140" s="128"/>
      <c r="CO140" s="128"/>
      <c r="CP140" s="128"/>
      <c r="CQ140" s="128"/>
      <c r="CR140" s="128"/>
      <c r="CS140" s="128"/>
      <c r="CT140" s="128"/>
      <c r="CU140" s="128"/>
      <c r="CV140" s="128"/>
      <c r="CW140" s="128"/>
      <c r="CX140" s="128"/>
      <c r="CY140" s="128"/>
      <c r="CZ140" s="132"/>
      <c r="DA140" s="133"/>
      <c r="DB140" s="224"/>
      <c r="DC140" s="225"/>
      <c r="DD140" s="214" t="s">
        <v>2</v>
      </c>
      <c r="DE140" s="214"/>
      <c r="DF140" s="214"/>
      <c r="DG140" s="214"/>
      <c r="DH140" s="214"/>
      <c r="DI140" s="214"/>
      <c r="DJ140" s="215"/>
      <c r="DK140" s="110"/>
      <c r="DL140" s="107"/>
      <c r="DM140" s="107"/>
      <c r="DN140" s="95"/>
      <c r="DO140" s="9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6"/>
    </row>
    <row r="141" spans="1:140" ht="3.75" customHeight="1">
      <c r="A141" s="118"/>
      <c r="B141" s="119"/>
      <c r="C141" s="119"/>
      <c r="D141" s="119"/>
      <c r="E141" s="120"/>
      <c r="F141" s="108"/>
      <c r="G141" s="108"/>
      <c r="H141" s="108"/>
      <c r="I141" s="187"/>
      <c r="J141" s="187"/>
      <c r="K141" s="187"/>
      <c r="L141" s="187"/>
      <c r="M141" s="134"/>
      <c r="N141" s="135"/>
      <c r="O141" s="111"/>
      <c r="P141" s="108"/>
      <c r="Q141" s="108"/>
      <c r="R141" s="105"/>
      <c r="S141" s="105"/>
      <c r="T141" s="105"/>
      <c r="U141" s="105"/>
      <c r="V141" s="134"/>
      <c r="W141" s="135"/>
      <c r="X141" s="111"/>
      <c r="Y141" s="108"/>
      <c r="Z141" s="108"/>
      <c r="AA141" s="129"/>
      <c r="AB141" s="129"/>
      <c r="AC141" s="129"/>
      <c r="AD141" s="129"/>
      <c r="AE141" s="129"/>
      <c r="AF141" s="129"/>
      <c r="AG141" s="129"/>
      <c r="AH141" s="129"/>
      <c r="AI141" s="129"/>
      <c r="AJ141" s="129"/>
      <c r="AK141" s="129"/>
      <c r="AL141" s="129"/>
      <c r="AM141" s="129"/>
      <c r="AN141" s="129"/>
      <c r="AO141" s="129"/>
      <c r="AP141" s="129"/>
      <c r="AQ141" s="134"/>
      <c r="AR141" s="135"/>
      <c r="AS141" s="111"/>
      <c r="AT141" s="108"/>
      <c r="AU141" s="108"/>
      <c r="AV141" s="129"/>
      <c r="AW141" s="129"/>
      <c r="AX141" s="129"/>
      <c r="AY141" s="129"/>
      <c r="AZ141" s="129"/>
      <c r="BA141" s="129"/>
      <c r="BB141" s="129"/>
      <c r="BC141" s="129"/>
      <c r="BD141" s="129"/>
      <c r="BE141" s="129"/>
      <c r="BF141" s="129"/>
      <c r="BG141" s="129"/>
      <c r="BH141" s="129"/>
      <c r="BI141" s="129"/>
      <c r="BJ141" s="134"/>
      <c r="BK141" s="135"/>
      <c r="BL141" s="111"/>
      <c r="BM141" s="108"/>
      <c r="BN141" s="108"/>
      <c r="BO141" s="129"/>
      <c r="BP141" s="129"/>
      <c r="BQ141" s="129"/>
      <c r="BR141" s="129"/>
      <c r="BS141" s="129"/>
      <c r="BT141" s="129"/>
      <c r="BU141" s="129"/>
      <c r="BV141" s="129"/>
      <c r="BW141" s="129"/>
      <c r="BX141" s="129"/>
      <c r="BY141" s="129"/>
      <c r="BZ141" s="129"/>
      <c r="CA141" s="129"/>
      <c r="CB141" s="129"/>
      <c r="CC141" s="129"/>
      <c r="CD141" s="129"/>
      <c r="CE141" s="134"/>
      <c r="CF141" s="135"/>
      <c r="CG141" s="111"/>
      <c r="CH141" s="108"/>
      <c r="CI141" s="108"/>
      <c r="CJ141" s="129"/>
      <c r="CK141" s="129"/>
      <c r="CL141" s="129"/>
      <c r="CM141" s="129"/>
      <c r="CN141" s="129"/>
      <c r="CO141" s="129"/>
      <c r="CP141" s="129"/>
      <c r="CQ141" s="129"/>
      <c r="CR141" s="129"/>
      <c r="CS141" s="129"/>
      <c r="CT141" s="129"/>
      <c r="CU141" s="129"/>
      <c r="CV141" s="129"/>
      <c r="CW141" s="129"/>
      <c r="CX141" s="129"/>
      <c r="CY141" s="129"/>
      <c r="CZ141" s="134"/>
      <c r="DA141" s="135"/>
      <c r="DB141" s="226"/>
      <c r="DC141" s="227"/>
      <c r="DD141" s="216"/>
      <c r="DE141" s="216"/>
      <c r="DF141" s="216"/>
      <c r="DG141" s="216"/>
      <c r="DH141" s="216"/>
      <c r="DI141" s="216"/>
      <c r="DJ141" s="217"/>
      <c r="DK141" s="111"/>
      <c r="DL141" s="108"/>
      <c r="DM141" s="108"/>
      <c r="DN141" s="96"/>
      <c r="DO141" s="96"/>
      <c r="DP141" s="210"/>
      <c r="DQ141" s="210"/>
      <c r="DR141" s="210"/>
      <c r="DS141" s="210"/>
      <c r="DT141" s="210"/>
      <c r="DU141" s="210"/>
      <c r="DV141" s="210"/>
      <c r="DW141" s="210"/>
      <c r="DX141" s="210"/>
      <c r="DY141" s="210"/>
      <c r="DZ141" s="210"/>
      <c r="EA141" s="210"/>
      <c r="EB141" s="210"/>
      <c r="EC141" s="210"/>
      <c r="ED141" s="210"/>
      <c r="EE141" s="210"/>
      <c r="EF141" s="210"/>
      <c r="EG141" s="210"/>
      <c r="EH141" s="210"/>
      <c r="EI141" s="210"/>
      <c r="EJ141" s="211"/>
    </row>
    <row r="145" spans="1:140" ht="3.75" customHeight="1">
      <c r="A145" s="112" t="s">
        <v>137</v>
      </c>
      <c r="B145" s="113"/>
      <c r="C145" s="113"/>
      <c r="D145" s="113"/>
      <c r="E145" s="114"/>
      <c r="F145" s="106">
        <v>1</v>
      </c>
      <c r="G145" s="106"/>
      <c r="H145" s="106"/>
      <c r="I145" s="155">
        <f>IF(ISNUMBER(入力!D59),入力!D59,"")</f>
        <v>5404</v>
      </c>
      <c r="J145" s="155"/>
      <c r="K145" s="155"/>
      <c r="L145" s="155"/>
      <c r="M145" s="155"/>
      <c r="N145" s="155"/>
      <c r="O145" s="155"/>
      <c r="P145" s="155"/>
      <c r="Q145" s="155"/>
      <c r="R145" s="155"/>
      <c r="S145" s="155"/>
      <c r="T145" s="156"/>
      <c r="U145" s="109">
        <v>2</v>
      </c>
      <c r="V145" s="106"/>
      <c r="W145" s="106"/>
      <c r="X145" s="155" t="str">
        <f>IF(ISTEXT(入力!D60),入力!D60,"")</f>
        <v>クリス　ジョンソン</v>
      </c>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6"/>
      <c r="BP145" s="109">
        <v>3</v>
      </c>
      <c r="BQ145" s="106"/>
      <c r="BR145" s="179">
        <f>IF(ISNUMBER(入力!D61),入力!D61,"")</f>
        <v>31446</v>
      </c>
      <c r="BS145" s="179"/>
      <c r="BT145" s="179"/>
      <c r="BU145" s="179"/>
      <c r="BV145" s="179"/>
      <c r="BW145" s="179"/>
      <c r="BX145" s="179"/>
      <c r="BY145" s="179"/>
      <c r="BZ145" s="179"/>
      <c r="CA145" s="179"/>
      <c r="CB145" s="179"/>
      <c r="CC145" s="179"/>
      <c r="CD145" s="179"/>
      <c r="CE145" s="179"/>
      <c r="CF145" s="179"/>
      <c r="CG145" s="179"/>
      <c r="CH145" s="179"/>
      <c r="CI145" s="179"/>
      <c r="CJ145" s="179"/>
      <c r="CK145" s="179"/>
      <c r="CL145" s="179"/>
      <c r="CM145" s="179"/>
      <c r="CN145" s="179"/>
      <c r="CO145" s="179"/>
      <c r="CP145" s="179"/>
      <c r="CQ145" s="180"/>
      <c r="CR145" s="109">
        <v>4</v>
      </c>
      <c r="CS145" s="106"/>
      <c r="CT145" s="173">
        <f>IF(ISNUMBER(入力!D64),入力!I62,"")</f>
        <v>43227</v>
      </c>
      <c r="CU145" s="173"/>
      <c r="CV145" s="173"/>
      <c r="CW145" s="173"/>
      <c r="CX145" s="173"/>
      <c r="CY145" s="173"/>
      <c r="CZ145" s="173"/>
      <c r="DA145" s="173"/>
      <c r="DB145" s="173"/>
      <c r="DC145" s="173"/>
      <c r="DD145" s="173"/>
      <c r="DE145" s="173"/>
      <c r="DF145" s="173"/>
      <c r="DG145" s="173"/>
      <c r="DH145" s="173"/>
      <c r="DI145" s="173"/>
      <c r="DJ145" s="174"/>
      <c r="DK145" s="194"/>
      <c r="DL145" s="195"/>
      <c r="DM145" s="195"/>
      <c r="DN145" s="195"/>
      <c r="DO145" s="195"/>
      <c r="DP145" s="195"/>
      <c r="DQ145" s="195"/>
      <c r="DR145" s="195"/>
      <c r="DS145" s="195"/>
      <c r="DT145" s="195"/>
      <c r="DU145" s="195"/>
      <c r="DV145" s="195"/>
      <c r="DW145" s="195"/>
      <c r="DX145" s="195"/>
      <c r="DY145" s="195"/>
      <c r="DZ145" s="195"/>
      <c r="EA145" s="195"/>
      <c r="EB145" s="195"/>
      <c r="EC145" s="195"/>
      <c r="ED145" s="195"/>
      <c r="EE145" s="195"/>
      <c r="EF145" s="195"/>
      <c r="EG145" s="195"/>
      <c r="EH145" s="195"/>
      <c r="EI145" s="195"/>
      <c r="EJ145" s="196"/>
    </row>
    <row r="146" spans="1:140" ht="3.75" customHeight="1">
      <c r="A146" s="115"/>
      <c r="B146" s="116"/>
      <c r="C146" s="116"/>
      <c r="D146" s="116"/>
      <c r="E146" s="117"/>
      <c r="F146" s="107"/>
      <c r="G146" s="107"/>
      <c r="H146" s="107"/>
      <c r="I146" s="157"/>
      <c r="J146" s="157"/>
      <c r="K146" s="157"/>
      <c r="L146" s="157"/>
      <c r="M146" s="157"/>
      <c r="N146" s="157"/>
      <c r="O146" s="157"/>
      <c r="P146" s="157"/>
      <c r="Q146" s="157"/>
      <c r="R146" s="157"/>
      <c r="S146" s="157"/>
      <c r="T146" s="158"/>
      <c r="U146" s="110"/>
      <c r="V146" s="107"/>
      <c r="W146" s="10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8"/>
      <c r="BP146" s="110"/>
      <c r="BQ146" s="107"/>
      <c r="BR146" s="181"/>
      <c r="BS146" s="181"/>
      <c r="BT146" s="181"/>
      <c r="BU146" s="181"/>
      <c r="BV146" s="181"/>
      <c r="BW146" s="181"/>
      <c r="BX146" s="181"/>
      <c r="BY146" s="181"/>
      <c r="BZ146" s="181"/>
      <c r="CA146" s="181"/>
      <c r="CB146" s="181"/>
      <c r="CC146" s="181"/>
      <c r="CD146" s="181"/>
      <c r="CE146" s="181"/>
      <c r="CF146" s="181"/>
      <c r="CG146" s="181"/>
      <c r="CH146" s="181"/>
      <c r="CI146" s="181"/>
      <c r="CJ146" s="181"/>
      <c r="CK146" s="181"/>
      <c r="CL146" s="181"/>
      <c r="CM146" s="181"/>
      <c r="CN146" s="181"/>
      <c r="CO146" s="181"/>
      <c r="CP146" s="181"/>
      <c r="CQ146" s="182"/>
      <c r="CR146" s="110"/>
      <c r="CS146" s="107"/>
      <c r="CT146" s="175"/>
      <c r="CU146" s="175"/>
      <c r="CV146" s="175"/>
      <c r="CW146" s="175"/>
      <c r="CX146" s="175"/>
      <c r="CY146" s="175"/>
      <c r="CZ146" s="175"/>
      <c r="DA146" s="175"/>
      <c r="DB146" s="175"/>
      <c r="DC146" s="175"/>
      <c r="DD146" s="175"/>
      <c r="DE146" s="175"/>
      <c r="DF146" s="175"/>
      <c r="DG146" s="175"/>
      <c r="DH146" s="175"/>
      <c r="DI146" s="175"/>
      <c r="DJ146" s="176"/>
      <c r="DK146" s="197"/>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9"/>
    </row>
    <row r="147" spans="1:140" ht="3.75" customHeight="1">
      <c r="A147" s="115"/>
      <c r="B147" s="116"/>
      <c r="C147" s="116"/>
      <c r="D147" s="116"/>
      <c r="E147" s="117"/>
      <c r="F147" s="107"/>
      <c r="G147" s="107"/>
      <c r="H147" s="107"/>
      <c r="I147" s="157"/>
      <c r="J147" s="157"/>
      <c r="K147" s="157"/>
      <c r="L147" s="157"/>
      <c r="M147" s="157"/>
      <c r="N147" s="157"/>
      <c r="O147" s="157"/>
      <c r="P147" s="157"/>
      <c r="Q147" s="157"/>
      <c r="R147" s="157"/>
      <c r="S147" s="157"/>
      <c r="T147" s="158"/>
      <c r="U147" s="110"/>
      <c r="V147" s="107"/>
      <c r="W147" s="10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8"/>
      <c r="BP147" s="110"/>
      <c r="BQ147" s="107"/>
      <c r="BR147" s="181"/>
      <c r="BS147" s="181"/>
      <c r="BT147" s="181"/>
      <c r="BU147" s="181"/>
      <c r="BV147" s="181"/>
      <c r="BW147" s="181"/>
      <c r="BX147" s="181"/>
      <c r="BY147" s="181"/>
      <c r="BZ147" s="181"/>
      <c r="CA147" s="181"/>
      <c r="CB147" s="181"/>
      <c r="CC147" s="181"/>
      <c r="CD147" s="181"/>
      <c r="CE147" s="181"/>
      <c r="CF147" s="181"/>
      <c r="CG147" s="181"/>
      <c r="CH147" s="181"/>
      <c r="CI147" s="181"/>
      <c r="CJ147" s="181"/>
      <c r="CK147" s="181"/>
      <c r="CL147" s="181"/>
      <c r="CM147" s="181"/>
      <c r="CN147" s="181"/>
      <c r="CO147" s="181"/>
      <c r="CP147" s="181"/>
      <c r="CQ147" s="182"/>
      <c r="CR147" s="110"/>
      <c r="CS147" s="107"/>
      <c r="CT147" s="175"/>
      <c r="CU147" s="175"/>
      <c r="CV147" s="175"/>
      <c r="CW147" s="175"/>
      <c r="CX147" s="175"/>
      <c r="CY147" s="175"/>
      <c r="CZ147" s="175"/>
      <c r="DA147" s="175"/>
      <c r="DB147" s="175"/>
      <c r="DC147" s="175"/>
      <c r="DD147" s="175"/>
      <c r="DE147" s="175"/>
      <c r="DF147" s="175"/>
      <c r="DG147" s="175"/>
      <c r="DH147" s="175"/>
      <c r="DI147" s="175"/>
      <c r="DJ147" s="176"/>
      <c r="DK147" s="197"/>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9"/>
    </row>
    <row r="148" spans="1:140" ht="3.75" customHeight="1">
      <c r="A148" s="115"/>
      <c r="B148" s="116"/>
      <c r="C148" s="116"/>
      <c r="D148" s="116"/>
      <c r="E148" s="117"/>
      <c r="F148" s="107"/>
      <c r="G148" s="107"/>
      <c r="H148" s="107"/>
      <c r="I148" s="157"/>
      <c r="J148" s="157"/>
      <c r="K148" s="157"/>
      <c r="L148" s="157"/>
      <c r="M148" s="157"/>
      <c r="N148" s="157"/>
      <c r="O148" s="157"/>
      <c r="P148" s="157"/>
      <c r="Q148" s="157"/>
      <c r="R148" s="157"/>
      <c r="S148" s="157"/>
      <c r="T148" s="158"/>
      <c r="U148" s="110"/>
      <c r="V148" s="107"/>
      <c r="W148" s="10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8"/>
      <c r="BP148" s="110"/>
      <c r="BQ148" s="107"/>
      <c r="BR148" s="181"/>
      <c r="BS148" s="181"/>
      <c r="BT148" s="181"/>
      <c r="BU148" s="181"/>
      <c r="BV148" s="181"/>
      <c r="BW148" s="181"/>
      <c r="BX148" s="181"/>
      <c r="BY148" s="181"/>
      <c r="BZ148" s="181"/>
      <c r="CA148" s="181"/>
      <c r="CB148" s="181"/>
      <c r="CC148" s="181"/>
      <c r="CD148" s="181"/>
      <c r="CE148" s="181"/>
      <c r="CF148" s="181"/>
      <c r="CG148" s="181"/>
      <c r="CH148" s="181"/>
      <c r="CI148" s="181"/>
      <c r="CJ148" s="181"/>
      <c r="CK148" s="181"/>
      <c r="CL148" s="181"/>
      <c r="CM148" s="181"/>
      <c r="CN148" s="181"/>
      <c r="CO148" s="181"/>
      <c r="CP148" s="181"/>
      <c r="CQ148" s="182"/>
      <c r="CR148" s="110"/>
      <c r="CS148" s="107"/>
      <c r="CT148" s="175"/>
      <c r="CU148" s="175"/>
      <c r="CV148" s="175"/>
      <c r="CW148" s="175"/>
      <c r="CX148" s="175"/>
      <c r="CY148" s="175"/>
      <c r="CZ148" s="175"/>
      <c r="DA148" s="175"/>
      <c r="DB148" s="175"/>
      <c r="DC148" s="175"/>
      <c r="DD148" s="175"/>
      <c r="DE148" s="175"/>
      <c r="DF148" s="175"/>
      <c r="DG148" s="175"/>
      <c r="DH148" s="175"/>
      <c r="DI148" s="175"/>
      <c r="DJ148" s="176"/>
      <c r="DK148" s="200"/>
      <c r="DL148" s="201"/>
      <c r="DM148" s="201"/>
      <c r="DN148" s="201"/>
      <c r="DO148" s="201"/>
      <c r="DP148" s="201"/>
      <c r="DQ148" s="201"/>
      <c r="DR148" s="201"/>
      <c r="DS148" s="201"/>
      <c r="DT148" s="201"/>
      <c r="DU148" s="201"/>
      <c r="DV148" s="201"/>
      <c r="DW148" s="201"/>
      <c r="DX148" s="201"/>
      <c r="DY148" s="201"/>
      <c r="DZ148" s="201"/>
      <c r="EA148" s="201"/>
      <c r="EB148" s="201"/>
      <c r="EC148" s="201"/>
      <c r="ED148" s="201"/>
      <c r="EE148" s="201"/>
      <c r="EF148" s="201"/>
      <c r="EG148" s="201"/>
      <c r="EH148" s="201"/>
      <c r="EI148" s="201"/>
      <c r="EJ148" s="202"/>
    </row>
    <row r="149" spans="1:140" ht="3.75" customHeight="1">
      <c r="A149" s="115"/>
      <c r="B149" s="116"/>
      <c r="C149" s="116"/>
      <c r="D149" s="116"/>
      <c r="E149" s="117"/>
      <c r="F149" s="108"/>
      <c r="G149" s="108"/>
      <c r="H149" s="108"/>
      <c r="I149" s="159"/>
      <c r="J149" s="159"/>
      <c r="K149" s="159"/>
      <c r="L149" s="159"/>
      <c r="M149" s="159"/>
      <c r="N149" s="159"/>
      <c r="O149" s="159"/>
      <c r="P149" s="159"/>
      <c r="Q149" s="159"/>
      <c r="R149" s="159"/>
      <c r="S149" s="159"/>
      <c r="T149" s="160"/>
      <c r="U149" s="111"/>
      <c r="V149" s="108"/>
      <c r="W149" s="108"/>
      <c r="X149" s="159"/>
      <c r="Y149" s="159"/>
      <c r="Z149" s="159"/>
      <c r="AA149" s="159"/>
      <c r="AB149" s="159"/>
      <c r="AC149" s="159"/>
      <c r="AD149" s="159"/>
      <c r="AE149" s="159"/>
      <c r="AF149" s="159"/>
      <c r="AG149" s="159"/>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60"/>
      <c r="BP149" s="111"/>
      <c r="BQ149" s="108"/>
      <c r="BR149" s="183"/>
      <c r="BS149" s="183"/>
      <c r="BT149" s="183"/>
      <c r="BU149" s="183"/>
      <c r="BV149" s="183"/>
      <c r="BW149" s="183"/>
      <c r="BX149" s="183"/>
      <c r="BY149" s="183"/>
      <c r="BZ149" s="183"/>
      <c r="CA149" s="183"/>
      <c r="CB149" s="183"/>
      <c r="CC149" s="183"/>
      <c r="CD149" s="183"/>
      <c r="CE149" s="183"/>
      <c r="CF149" s="183"/>
      <c r="CG149" s="183"/>
      <c r="CH149" s="183"/>
      <c r="CI149" s="183"/>
      <c r="CJ149" s="183"/>
      <c r="CK149" s="183"/>
      <c r="CL149" s="183"/>
      <c r="CM149" s="183"/>
      <c r="CN149" s="183"/>
      <c r="CO149" s="183"/>
      <c r="CP149" s="183"/>
      <c r="CQ149" s="184"/>
      <c r="CR149" s="111"/>
      <c r="CS149" s="108"/>
      <c r="CT149" s="177"/>
      <c r="CU149" s="177"/>
      <c r="CV149" s="177"/>
      <c r="CW149" s="177"/>
      <c r="CX149" s="177"/>
      <c r="CY149" s="177"/>
      <c r="CZ149" s="177"/>
      <c r="DA149" s="177"/>
      <c r="DB149" s="177"/>
      <c r="DC149" s="177"/>
      <c r="DD149" s="177"/>
      <c r="DE149" s="177"/>
      <c r="DF149" s="177"/>
      <c r="DG149" s="177"/>
      <c r="DH149" s="177"/>
      <c r="DI149" s="177"/>
      <c r="DJ149" s="178"/>
      <c r="DK149" s="109">
        <v>18</v>
      </c>
      <c r="DL149" s="106"/>
      <c r="DM149" s="106"/>
      <c r="DN149" s="94" t="str">
        <f>IF(ISNUMBER(入力!D73),1,"")</f>
        <v/>
      </c>
      <c r="DO149" s="94"/>
      <c r="DP149" s="203" t="str">
        <f>IF(ISNUMBER(入力!D73),"70歳以上被用者月額変更","")</f>
        <v/>
      </c>
      <c r="DQ149" s="203"/>
      <c r="DR149" s="203"/>
      <c r="DS149" s="203"/>
      <c r="DT149" s="203"/>
      <c r="DU149" s="203"/>
      <c r="DV149" s="203"/>
      <c r="DW149" s="203"/>
      <c r="DX149" s="203"/>
      <c r="DY149" s="203"/>
      <c r="DZ149" s="203"/>
      <c r="EA149" s="203"/>
      <c r="EB149" s="203"/>
      <c r="EC149" s="203"/>
      <c r="ED149" s="203"/>
      <c r="EE149" s="203"/>
      <c r="EF149" s="203"/>
      <c r="EG149" s="203"/>
      <c r="EH149" s="203"/>
      <c r="EI149" s="203"/>
      <c r="EJ149" s="204"/>
    </row>
    <row r="150" spans="1:140" ht="3.75" customHeight="1">
      <c r="A150" s="115"/>
      <c r="B150" s="116"/>
      <c r="C150" s="116"/>
      <c r="D150" s="116"/>
      <c r="E150" s="117"/>
      <c r="F150" s="106">
        <v>5</v>
      </c>
      <c r="G150" s="106"/>
      <c r="H150" s="106"/>
      <c r="I150" s="94" t="s">
        <v>0</v>
      </c>
      <c r="J150" s="94"/>
      <c r="K150" s="94"/>
      <c r="L150" s="103">
        <f>IF(ISNUMBER(入力!D62),入力!G79,"")</f>
        <v>620</v>
      </c>
      <c r="M150" s="103"/>
      <c r="N150" s="103"/>
      <c r="O150" s="103"/>
      <c r="P150" s="103"/>
      <c r="Q150" s="103"/>
      <c r="R150" s="103"/>
      <c r="S150" s="103"/>
      <c r="T150" s="103"/>
      <c r="U150" s="103"/>
      <c r="V150" s="97" t="s">
        <v>2</v>
      </c>
      <c r="W150" s="97"/>
      <c r="X150" s="97"/>
      <c r="Y150" s="98"/>
      <c r="Z150" s="94" t="s">
        <v>1</v>
      </c>
      <c r="AA150" s="94"/>
      <c r="AB150" s="94"/>
      <c r="AC150" s="103">
        <f>IF(ISNUMBER(入力!D62),入力!G81,"")</f>
        <v>620</v>
      </c>
      <c r="AD150" s="103"/>
      <c r="AE150" s="103"/>
      <c r="AF150" s="103"/>
      <c r="AG150" s="103"/>
      <c r="AH150" s="103"/>
      <c r="AI150" s="103"/>
      <c r="AJ150" s="103"/>
      <c r="AK150" s="103"/>
      <c r="AL150" s="103"/>
      <c r="AM150" s="103"/>
      <c r="AN150" s="103"/>
      <c r="AO150" s="97" t="s">
        <v>2</v>
      </c>
      <c r="AP150" s="97"/>
      <c r="AQ150" s="97"/>
      <c r="AR150" s="98"/>
      <c r="AS150" s="109">
        <v>6</v>
      </c>
      <c r="AT150" s="106"/>
      <c r="AU150" s="173">
        <f>IF(ISNUMBER(入力!D63),入力!D63,"")</f>
        <v>43070</v>
      </c>
      <c r="AV150" s="173"/>
      <c r="AW150" s="173"/>
      <c r="AX150" s="173"/>
      <c r="AY150" s="173"/>
      <c r="AZ150" s="173"/>
      <c r="BA150" s="173"/>
      <c r="BB150" s="173"/>
      <c r="BC150" s="173"/>
      <c r="BD150" s="173"/>
      <c r="BE150" s="173"/>
      <c r="BF150" s="173"/>
      <c r="BG150" s="173"/>
      <c r="BH150" s="173"/>
      <c r="BI150" s="173"/>
      <c r="BJ150" s="173"/>
      <c r="BK150" s="174"/>
      <c r="BL150" s="109">
        <v>7</v>
      </c>
      <c r="BM150" s="106"/>
      <c r="BN150" s="185">
        <f>IF(ISNUMBER(入力!D64),入力!D64,"")</f>
        <v>43132</v>
      </c>
      <c r="BO150" s="185"/>
      <c r="BP150" s="185"/>
      <c r="BQ150" s="185"/>
      <c r="BR150" s="185"/>
      <c r="BS150" s="130" t="s">
        <v>63</v>
      </c>
      <c r="BT150" s="130"/>
      <c r="BU150" s="188" t="str">
        <f>IF(ISNUMBER(入力!D65),入力!I64,"")</f>
        <v>1.昇給</v>
      </c>
      <c r="BV150" s="188"/>
      <c r="BW150" s="188"/>
      <c r="BX150" s="188"/>
      <c r="BY150" s="188"/>
      <c r="BZ150" s="188"/>
      <c r="CA150" s="188"/>
      <c r="CB150" s="188"/>
      <c r="CC150" s="188"/>
      <c r="CD150" s="188"/>
      <c r="CE150" s="188"/>
      <c r="CF150" s="189"/>
      <c r="CG150" s="109">
        <v>8</v>
      </c>
      <c r="CH150" s="106"/>
      <c r="CI150" s="185" t="str">
        <f>IF(ISNUMBER(入力!D80),入力!D80,"")</f>
        <v/>
      </c>
      <c r="CJ150" s="185"/>
      <c r="CK150" s="185"/>
      <c r="CL150" s="185"/>
      <c r="CM150" s="185"/>
      <c r="CN150" s="130" t="s">
        <v>63</v>
      </c>
      <c r="CO150" s="130"/>
      <c r="CP150" s="207" t="str">
        <f>IF(ISNUMBER(入力!D81),入力!D81,"")</f>
        <v/>
      </c>
      <c r="CQ150" s="207"/>
      <c r="CR150" s="207"/>
      <c r="CS150" s="207"/>
      <c r="CT150" s="207"/>
      <c r="CU150" s="207"/>
      <c r="CV150" s="207"/>
      <c r="CW150" s="207"/>
      <c r="CX150" s="207"/>
      <c r="CY150" s="207"/>
      <c r="CZ150" s="207"/>
      <c r="DA150" s="207"/>
      <c r="DB150" s="207"/>
      <c r="DC150" s="207"/>
      <c r="DD150" s="207"/>
      <c r="DE150" s="207"/>
      <c r="DF150" s="207"/>
      <c r="DG150" s="207"/>
      <c r="DH150" s="207"/>
      <c r="DI150" s="130" t="s">
        <v>65</v>
      </c>
      <c r="DJ150" s="131"/>
      <c r="DK150" s="110"/>
      <c r="DL150" s="107"/>
      <c r="DM150" s="107"/>
      <c r="DN150" s="95"/>
      <c r="DO150" s="9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6"/>
    </row>
    <row r="151" spans="1:140" ht="3.75" customHeight="1">
      <c r="A151" s="115"/>
      <c r="B151" s="116"/>
      <c r="C151" s="116"/>
      <c r="D151" s="116"/>
      <c r="E151" s="117"/>
      <c r="F151" s="107"/>
      <c r="G151" s="107"/>
      <c r="H151" s="107"/>
      <c r="I151" s="95"/>
      <c r="J151" s="95"/>
      <c r="K151" s="95"/>
      <c r="L151" s="104"/>
      <c r="M151" s="104"/>
      <c r="N151" s="104"/>
      <c r="O151" s="104"/>
      <c r="P151" s="104"/>
      <c r="Q151" s="104"/>
      <c r="R151" s="104"/>
      <c r="S151" s="104"/>
      <c r="T151" s="104"/>
      <c r="U151" s="104"/>
      <c r="V151" s="99"/>
      <c r="W151" s="99"/>
      <c r="X151" s="99"/>
      <c r="Y151" s="100"/>
      <c r="Z151" s="95"/>
      <c r="AA151" s="95"/>
      <c r="AB151" s="95"/>
      <c r="AC151" s="104"/>
      <c r="AD151" s="104"/>
      <c r="AE151" s="104"/>
      <c r="AF151" s="104"/>
      <c r="AG151" s="104"/>
      <c r="AH151" s="104"/>
      <c r="AI151" s="104"/>
      <c r="AJ151" s="104"/>
      <c r="AK151" s="104"/>
      <c r="AL151" s="104"/>
      <c r="AM151" s="104"/>
      <c r="AN151" s="104"/>
      <c r="AO151" s="99"/>
      <c r="AP151" s="99"/>
      <c r="AQ151" s="99"/>
      <c r="AR151" s="100"/>
      <c r="AS151" s="110"/>
      <c r="AT151" s="107"/>
      <c r="AU151" s="175"/>
      <c r="AV151" s="175"/>
      <c r="AW151" s="175"/>
      <c r="AX151" s="175"/>
      <c r="AY151" s="175"/>
      <c r="AZ151" s="175"/>
      <c r="BA151" s="175"/>
      <c r="BB151" s="175"/>
      <c r="BC151" s="175"/>
      <c r="BD151" s="175"/>
      <c r="BE151" s="175"/>
      <c r="BF151" s="175"/>
      <c r="BG151" s="175"/>
      <c r="BH151" s="175"/>
      <c r="BI151" s="175"/>
      <c r="BJ151" s="175"/>
      <c r="BK151" s="176"/>
      <c r="BL151" s="110"/>
      <c r="BM151" s="107"/>
      <c r="BN151" s="186"/>
      <c r="BO151" s="186"/>
      <c r="BP151" s="186"/>
      <c r="BQ151" s="186"/>
      <c r="BR151" s="186"/>
      <c r="BS151" s="132"/>
      <c r="BT151" s="132"/>
      <c r="BU151" s="190"/>
      <c r="BV151" s="190"/>
      <c r="BW151" s="190"/>
      <c r="BX151" s="190"/>
      <c r="BY151" s="190"/>
      <c r="BZ151" s="190"/>
      <c r="CA151" s="190"/>
      <c r="CB151" s="190"/>
      <c r="CC151" s="190"/>
      <c r="CD151" s="190"/>
      <c r="CE151" s="190"/>
      <c r="CF151" s="191"/>
      <c r="CG151" s="110"/>
      <c r="CH151" s="107"/>
      <c r="CI151" s="186"/>
      <c r="CJ151" s="186"/>
      <c r="CK151" s="186"/>
      <c r="CL151" s="186"/>
      <c r="CM151" s="186"/>
      <c r="CN151" s="132"/>
      <c r="CO151" s="132"/>
      <c r="CP151" s="208"/>
      <c r="CQ151" s="208"/>
      <c r="CR151" s="208"/>
      <c r="CS151" s="208"/>
      <c r="CT151" s="208"/>
      <c r="CU151" s="208"/>
      <c r="CV151" s="208"/>
      <c r="CW151" s="208"/>
      <c r="CX151" s="208"/>
      <c r="CY151" s="208"/>
      <c r="CZ151" s="208"/>
      <c r="DA151" s="208"/>
      <c r="DB151" s="208"/>
      <c r="DC151" s="208"/>
      <c r="DD151" s="208"/>
      <c r="DE151" s="208"/>
      <c r="DF151" s="208"/>
      <c r="DG151" s="208"/>
      <c r="DH151" s="208"/>
      <c r="DI151" s="132"/>
      <c r="DJ151" s="133"/>
      <c r="DK151" s="110"/>
      <c r="DL151" s="107"/>
      <c r="DM151" s="107"/>
      <c r="DN151" s="95"/>
      <c r="DO151" s="9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6"/>
    </row>
    <row r="152" spans="1:140" ht="3.75" customHeight="1">
      <c r="A152" s="115"/>
      <c r="B152" s="116"/>
      <c r="C152" s="116"/>
      <c r="D152" s="116"/>
      <c r="E152" s="117"/>
      <c r="F152" s="107"/>
      <c r="G152" s="107"/>
      <c r="H152" s="107"/>
      <c r="I152" s="95"/>
      <c r="J152" s="95"/>
      <c r="K152" s="95"/>
      <c r="L152" s="104"/>
      <c r="M152" s="104"/>
      <c r="N152" s="104"/>
      <c r="O152" s="104"/>
      <c r="P152" s="104"/>
      <c r="Q152" s="104"/>
      <c r="R152" s="104"/>
      <c r="S152" s="104"/>
      <c r="T152" s="104"/>
      <c r="U152" s="104"/>
      <c r="V152" s="99"/>
      <c r="W152" s="99"/>
      <c r="X152" s="99"/>
      <c r="Y152" s="100"/>
      <c r="Z152" s="95"/>
      <c r="AA152" s="95"/>
      <c r="AB152" s="95"/>
      <c r="AC152" s="104"/>
      <c r="AD152" s="104"/>
      <c r="AE152" s="104"/>
      <c r="AF152" s="104"/>
      <c r="AG152" s="104"/>
      <c r="AH152" s="104"/>
      <c r="AI152" s="104"/>
      <c r="AJ152" s="104"/>
      <c r="AK152" s="104"/>
      <c r="AL152" s="104"/>
      <c r="AM152" s="104"/>
      <c r="AN152" s="104"/>
      <c r="AO152" s="99"/>
      <c r="AP152" s="99"/>
      <c r="AQ152" s="99"/>
      <c r="AR152" s="100"/>
      <c r="AS152" s="110"/>
      <c r="AT152" s="107"/>
      <c r="AU152" s="175"/>
      <c r="AV152" s="175"/>
      <c r="AW152" s="175"/>
      <c r="AX152" s="175"/>
      <c r="AY152" s="175"/>
      <c r="AZ152" s="175"/>
      <c r="BA152" s="175"/>
      <c r="BB152" s="175"/>
      <c r="BC152" s="175"/>
      <c r="BD152" s="175"/>
      <c r="BE152" s="175"/>
      <c r="BF152" s="175"/>
      <c r="BG152" s="175"/>
      <c r="BH152" s="175"/>
      <c r="BI152" s="175"/>
      <c r="BJ152" s="175"/>
      <c r="BK152" s="176"/>
      <c r="BL152" s="110"/>
      <c r="BM152" s="107"/>
      <c r="BN152" s="186"/>
      <c r="BO152" s="186"/>
      <c r="BP152" s="186"/>
      <c r="BQ152" s="186"/>
      <c r="BR152" s="186"/>
      <c r="BS152" s="132"/>
      <c r="BT152" s="132"/>
      <c r="BU152" s="190"/>
      <c r="BV152" s="190"/>
      <c r="BW152" s="190"/>
      <c r="BX152" s="190"/>
      <c r="BY152" s="190"/>
      <c r="BZ152" s="190"/>
      <c r="CA152" s="190"/>
      <c r="CB152" s="190"/>
      <c r="CC152" s="190"/>
      <c r="CD152" s="190"/>
      <c r="CE152" s="190"/>
      <c r="CF152" s="191"/>
      <c r="CG152" s="110"/>
      <c r="CH152" s="107"/>
      <c r="CI152" s="186"/>
      <c r="CJ152" s="186"/>
      <c r="CK152" s="186"/>
      <c r="CL152" s="186"/>
      <c r="CM152" s="186"/>
      <c r="CN152" s="132"/>
      <c r="CO152" s="132"/>
      <c r="CP152" s="208"/>
      <c r="CQ152" s="208"/>
      <c r="CR152" s="208"/>
      <c r="CS152" s="208"/>
      <c r="CT152" s="208"/>
      <c r="CU152" s="208"/>
      <c r="CV152" s="208"/>
      <c r="CW152" s="208"/>
      <c r="CX152" s="208"/>
      <c r="CY152" s="208"/>
      <c r="CZ152" s="208"/>
      <c r="DA152" s="208"/>
      <c r="DB152" s="208"/>
      <c r="DC152" s="208"/>
      <c r="DD152" s="208"/>
      <c r="DE152" s="208"/>
      <c r="DF152" s="208"/>
      <c r="DG152" s="208"/>
      <c r="DH152" s="208"/>
      <c r="DI152" s="132"/>
      <c r="DJ152" s="133"/>
      <c r="DK152" s="110"/>
      <c r="DL152" s="107"/>
      <c r="DM152" s="107"/>
      <c r="DN152" s="95" t="str">
        <f>IF(ISNUMBER(入力!D75),2,"")</f>
        <v/>
      </c>
      <c r="DO152" s="95"/>
      <c r="DP152" s="205" t="str">
        <f>IF(ISNUMBER(入力!D75),"二以上勤務","")</f>
        <v/>
      </c>
      <c r="DQ152" s="205"/>
      <c r="DR152" s="205"/>
      <c r="DS152" s="205"/>
      <c r="DT152" s="205"/>
      <c r="DU152" s="205"/>
      <c r="DV152" s="205"/>
      <c r="DW152" s="205"/>
      <c r="DX152" s="205"/>
      <c r="DY152" s="205"/>
      <c r="DZ152" s="205"/>
      <c r="EA152" s="205"/>
      <c r="EB152" s="205"/>
      <c r="EC152" s="205"/>
      <c r="ED152" s="205"/>
      <c r="EE152" s="205"/>
      <c r="EF152" s="205"/>
      <c r="EG152" s="205"/>
      <c r="EH152" s="205"/>
      <c r="EI152" s="205"/>
      <c r="EJ152" s="206"/>
    </row>
    <row r="153" spans="1:140" ht="3.75" customHeight="1">
      <c r="A153" s="115"/>
      <c r="B153" s="116"/>
      <c r="C153" s="116"/>
      <c r="D153" s="116"/>
      <c r="E153" s="117"/>
      <c r="F153" s="107"/>
      <c r="G153" s="107"/>
      <c r="H153" s="107"/>
      <c r="I153" s="95"/>
      <c r="J153" s="95"/>
      <c r="K153" s="95"/>
      <c r="L153" s="104"/>
      <c r="M153" s="104"/>
      <c r="N153" s="104"/>
      <c r="O153" s="104"/>
      <c r="P153" s="104"/>
      <c r="Q153" s="104"/>
      <c r="R153" s="104"/>
      <c r="S153" s="104"/>
      <c r="T153" s="104"/>
      <c r="U153" s="104"/>
      <c r="V153" s="99"/>
      <c r="W153" s="99"/>
      <c r="X153" s="99"/>
      <c r="Y153" s="100"/>
      <c r="Z153" s="95"/>
      <c r="AA153" s="95"/>
      <c r="AB153" s="95"/>
      <c r="AC153" s="104"/>
      <c r="AD153" s="104"/>
      <c r="AE153" s="104"/>
      <c r="AF153" s="104"/>
      <c r="AG153" s="104"/>
      <c r="AH153" s="104"/>
      <c r="AI153" s="104"/>
      <c r="AJ153" s="104"/>
      <c r="AK153" s="104"/>
      <c r="AL153" s="104"/>
      <c r="AM153" s="104"/>
      <c r="AN153" s="104"/>
      <c r="AO153" s="99"/>
      <c r="AP153" s="99"/>
      <c r="AQ153" s="99"/>
      <c r="AR153" s="100"/>
      <c r="AS153" s="110"/>
      <c r="AT153" s="107"/>
      <c r="AU153" s="175"/>
      <c r="AV153" s="175"/>
      <c r="AW153" s="175"/>
      <c r="AX153" s="175"/>
      <c r="AY153" s="175"/>
      <c r="AZ153" s="175"/>
      <c r="BA153" s="175"/>
      <c r="BB153" s="175"/>
      <c r="BC153" s="175"/>
      <c r="BD153" s="175"/>
      <c r="BE153" s="175"/>
      <c r="BF153" s="175"/>
      <c r="BG153" s="175"/>
      <c r="BH153" s="175"/>
      <c r="BI153" s="175"/>
      <c r="BJ153" s="175"/>
      <c r="BK153" s="176"/>
      <c r="BL153" s="110"/>
      <c r="BM153" s="107"/>
      <c r="BN153" s="186"/>
      <c r="BO153" s="186"/>
      <c r="BP153" s="186"/>
      <c r="BQ153" s="186"/>
      <c r="BR153" s="186"/>
      <c r="BS153" s="132"/>
      <c r="BT153" s="132"/>
      <c r="BU153" s="190"/>
      <c r="BV153" s="190"/>
      <c r="BW153" s="190"/>
      <c r="BX153" s="190"/>
      <c r="BY153" s="190"/>
      <c r="BZ153" s="190"/>
      <c r="CA153" s="190"/>
      <c r="CB153" s="190"/>
      <c r="CC153" s="190"/>
      <c r="CD153" s="190"/>
      <c r="CE153" s="190"/>
      <c r="CF153" s="191"/>
      <c r="CG153" s="110"/>
      <c r="CH153" s="107"/>
      <c r="CI153" s="186"/>
      <c r="CJ153" s="186"/>
      <c r="CK153" s="186"/>
      <c r="CL153" s="186"/>
      <c r="CM153" s="186"/>
      <c r="CN153" s="132"/>
      <c r="CO153" s="132"/>
      <c r="CP153" s="208"/>
      <c r="CQ153" s="208"/>
      <c r="CR153" s="208"/>
      <c r="CS153" s="208"/>
      <c r="CT153" s="208"/>
      <c r="CU153" s="208"/>
      <c r="CV153" s="208"/>
      <c r="CW153" s="208"/>
      <c r="CX153" s="208"/>
      <c r="CY153" s="208"/>
      <c r="CZ153" s="208"/>
      <c r="DA153" s="208"/>
      <c r="DB153" s="208"/>
      <c r="DC153" s="208"/>
      <c r="DD153" s="208"/>
      <c r="DE153" s="208"/>
      <c r="DF153" s="208"/>
      <c r="DG153" s="208"/>
      <c r="DH153" s="208"/>
      <c r="DI153" s="132"/>
      <c r="DJ153" s="133"/>
      <c r="DK153" s="110"/>
      <c r="DL153" s="107"/>
      <c r="DM153" s="107"/>
      <c r="DN153" s="95"/>
      <c r="DO153" s="9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6"/>
    </row>
    <row r="154" spans="1:140" ht="3.75" customHeight="1">
      <c r="A154" s="115"/>
      <c r="B154" s="116"/>
      <c r="C154" s="116"/>
      <c r="D154" s="116"/>
      <c r="E154" s="117"/>
      <c r="F154" s="108"/>
      <c r="G154" s="108"/>
      <c r="H154" s="108"/>
      <c r="I154" s="96"/>
      <c r="J154" s="96"/>
      <c r="K154" s="96"/>
      <c r="L154" s="105"/>
      <c r="M154" s="105"/>
      <c r="N154" s="105"/>
      <c r="O154" s="105"/>
      <c r="P154" s="105"/>
      <c r="Q154" s="105"/>
      <c r="R154" s="105"/>
      <c r="S154" s="105"/>
      <c r="T154" s="105"/>
      <c r="U154" s="105"/>
      <c r="V154" s="101"/>
      <c r="W154" s="101"/>
      <c r="X154" s="101"/>
      <c r="Y154" s="102"/>
      <c r="Z154" s="96"/>
      <c r="AA154" s="96"/>
      <c r="AB154" s="96"/>
      <c r="AC154" s="105"/>
      <c r="AD154" s="105"/>
      <c r="AE154" s="105"/>
      <c r="AF154" s="105"/>
      <c r="AG154" s="105"/>
      <c r="AH154" s="105"/>
      <c r="AI154" s="105"/>
      <c r="AJ154" s="105"/>
      <c r="AK154" s="105"/>
      <c r="AL154" s="105"/>
      <c r="AM154" s="105"/>
      <c r="AN154" s="105"/>
      <c r="AO154" s="101"/>
      <c r="AP154" s="101"/>
      <c r="AQ154" s="101"/>
      <c r="AR154" s="102"/>
      <c r="AS154" s="111"/>
      <c r="AT154" s="108"/>
      <c r="AU154" s="177"/>
      <c r="AV154" s="177"/>
      <c r="AW154" s="177"/>
      <c r="AX154" s="177"/>
      <c r="AY154" s="177"/>
      <c r="AZ154" s="177"/>
      <c r="BA154" s="177"/>
      <c r="BB154" s="177"/>
      <c r="BC154" s="177"/>
      <c r="BD154" s="177"/>
      <c r="BE154" s="177"/>
      <c r="BF154" s="177"/>
      <c r="BG154" s="177"/>
      <c r="BH154" s="177"/>
      <c r="BI154" s="177"/>
      <c r="BJ154" s="177"/>
      <c r="BK154" s="178"/>
      <c r="BL154" s="111"/>
      <c r="BM154" s="108"/>
      <c r="BN154" s="187"/>
      <c r="BO154" s="187"/>
      <c r="BP154" s="187"/>
      <c r="BQ154" s="187"/>
      <c r="BR154" s="187"/>
      <c r="BS154" s="134"/>
      <c r="BT154" s="134"/>
      <c r="BU154" s="192"/>
      <c r="BV154" s="192"/>
      <c r="BW154" s="192"/>
      <c r="BX154" s="192"/>
      <c r="BY154" s="192"/>
      <c r="BZ154" s="192"/>
      <c r="CA154" s="192"/>
      <c r="CB154" s="192"/>
      <c r="CC154" s="192"/>
      <c r="CD154" s="192"/>
      <c r="CE154" s="192"/>
      <c r="CF154" s="193"/>
      <c r="CG154" s="111"/>
      <c r="CH154" s="108"/>
      <c r="CI154" s="187"/>
      <c r="CJ154" s="187"/>
      <c r="CK154" s="187"/>
      <c r="CL154" s="187"/>
      <c r="CM154" s="187"/>
      <c r="CN154" s="134"/>
      <c r="CO154" s="134"/>
      <c r="CP154" s="209"/>
      <c r="CQ154" s="209"/>
      <c r="CR154" s="209"/>
      <c r="CS154" s="209"/>
      <c r="CT154" s="209"/>
      <c r="CU154" s="209"/>
      <c r="CV154" s="209"/>
      <c r="CW154" s="209"/>
      <c r="CX154" s="209"/>
      <c r="CY154" s="209"/>
      <c r="CZ154" s="209"/>
      <c r="DA154" s="209"/>
      <c r="DB154" s="209"/>
      <c r="DC154" s="209"/>
      <c r="DD154" s="209"/>
      <c r="DE154" s="209"/>
      <c r="DF154" s="209"/>
      <c r="DG154" s="209"/>
      <c r="DH154" s="209"/>
      <c r="DI154" s="134"/>
      <c r="DJ154" s="135"/>
      <c r="DK154" s="110"/>
      <c r="DL154" s="107"/>
      <c r="DM154" s="107"/>
      <c r="DN154" s="95"/>
      <c r="DO154" s="95"/>
      <c r="DP154" s="205"/>
      <c r="DQ154" s="205"/>
      <c r="DR154" s="205"/>
      <c r="DS154" s="205"/>
      <c r="DT154" s="205"/>
      <c r="DU154" s="205"/>
      <c r="DV154" s="205"/>
      <c r="DW154" s="205"/>
      <c r="DX154" s="205"/>
      <c r="DY154" s="205"/>
      <c r="DZ154" s="205"/>
      <c r="EA154" s="205"/>
      <c r="EB154" s="205"/>
      <c r="EC154" s="205"/>
      <c r="ED154" s="205"/>
      <c r="EE154" s="205"/>
      <c r="EF154" s="205"/>
      <c r="EG154" s="205"/>
      <c r="EH154" s="205"/>
      <c r="EI154" s="205"/>
      <c r="EJ154" s="206"/>
    </row>
    <row r="155" spans="1:140" ht="3.75" customHeight="1">
      <c r="A155" s="115"/>
      <c r="B155" s="116"/>
      <c r="C155" s="116"/>
      <c r="D155" s="116"/>
      <c r="E155" s="117"/>
      <c r="F155" s="106">
        <v>9</v>
      </c>
      <c r="G155" s="106"/>
      <c r="H155" s="106"/>
      <c r="I155" s="185">
        <f>IF(ISNUMBER(入力!D64),入力!I66,"")</f>
        <v>43132</v>
      </c>
      <c r="J155" s="185"/>
      <c r="K155" s="185"/>
      <c r="L155" s="185"/>
      <c r="M155" s="130" t="s">
        <v>63</v>
      </c>
      <c r="N155" s="131"/>
      <c r="O155" s="109">
        <v>10</v>
      </c>
      <c r="P155" s="106"/>
      <c r="Q155" s="106"/>
      <c r="R155" s="103">
        <f>IF(ISNUMBER(入力!D66),入力!D66,"")</f>
        <v>31</v>
      </c>
      <c r="S155" s="103"/>
      <c r="T155" s="103"/>
      <c r="U155" s="103"/>
      <c r="V155" s="130" t="s">
        <v>64</v>
      </c>
      <c r="W155" s="131"/>
      <c r="X155" s="109">
        <v>11</v>
      </c>
      <c r="Y155" s="106"/>
      <c r="Z155" s="106"/>
      <c r="AA155" s="127">
        <f>IF(ISNUMBER(入力!D69),入力!D69,"")</f>
        <v>1500000</v>
      </c>
      <c r="AB155" s="127"/>
      <c r="AC155" s="127"/>
      <c r="AD155" s="127"/>
      <c r="AE155" s="127"/>
      <c r="AF155" s="127"/>
      <c r="AG155" s="127"/>
      <c r="AH155" s="127"/>
      <c r="AI155" s="127"/>
      <c r="AJ155" s="127"/>
      <c r="AK155" s="127"/>
      <c r="AL155" s="127"/>
      <c r="AM155" s="127"/>
      <c r="AN155" s="127"/>
      <c r="AO155" s="127"/>
      <c r="AP155" s="127"/>
      <c r="AQ155" s="130" t="s">
        <v>65</v>
      </c>
      <c r="AR155" s="131"/>
      <c r="AS155" s="109">
        <v>12</v>
      </c>
      <c r="AT155" s="106"/>
      <c r="AU155" s="106"/>
      <c r="AV155" s="127" t="str">
        <f>IF(ISNUMBER(入力!D82),入力!D82,"")</f>
        <v/>
      </c>
      <c r="AW155" s="127"/>
      <c r="AX155" s="127"/>
      <c r="AY155" s="127"/>
      <c r="AZ155" s="127"/>
      <c r="BA155" s="127"/>
      <c r="BB155" s="127"/>
      <c r="BC155" s="127"/>
      <c r="BD155" s="127"/>
      <c r="BE155" s="127"/>
      <c r="BF155" s="127"/>
      <c r="BG155" s="127"/>
      <c r="BH155" s="127"/>
      <c r="BI155" s="127"/>
      <c r="BJ155" s="130" t="s">
        <v>65</v>
      </c>
      <c r="BK155" s="131"/>
      <c r="BL155" s="109">
        <v>13</v>
      </c>
      <c r="BM155" s="106"/>
      <c r="BN155" s="106"/>
      <c r="BO155" s="127">
        <f>IF(ISNUMBER(入力!D69),入力!G69,"")</f>
        <v>1500000</v>
      </c>
      <c r="BP155" s="127"/>
      <c r="BQ155" s="127"/>
      <c r="BR155" s="127"/>
      <c r="BS155" s="127"/>
      <c r="BT155" s="127"/>
      <c r="BU155" s="127"/>
      <c r="BV155" s="127"/>
      <c r="BW155" s="127"/>
      <c r="BX155" s="127"/>
      <c r="BY155" s="127"/>
      <c r="BZ155" s="127"/>
      <c r="CA155" s="127"/>
      <c r="CB155" s="127"/>
      <c r="CC155" s="127"/>
      <c r="CD155" s="127"/>
      <c r="CE155" s="130" t="s">
        <v>65</v>
      </c>
      <c r="CF155" s="131"/>
      <c r="CG155" s="109">
        <v>14</v>
      </c>
      <c r="CH155" s="106"/>
      <c r="CI155" s="106"/>
      <c r="CJ155" s="127">
        <f>IF(ISNUMBER(入力!D69),入力!I70,"")</f>
        <v>4500000</v>
      </c>
      <c r="CK155" s="127"/>
      <c r="CL155" s="127"/>
      <c r="CM155" s="127"/>
      <c r="CN155" s="127"/>
      <c r="CO155" s="127"/>
      <c r="CP155" s="127"/>
      <c r="CQ155" s="127"/>
      <c r="CR155" s="127"/>
      <c r="CS155" s="127"/>
      <c r="CT155" s="127"/>
      <c r="CU155" s="127"/>
      <c r="CV155" s="127"/>
      <c r="CW155" s="127"/>
      <c r="CX155" s="127"/>
      <c r="CY155" s="127"/>
      <c r="CZ155" s="130" t="s">
        <v>65</v>
      </c>
      <c r="DA155" s="131"/>
      <c r="DB155" s="222" t="s">
        <v>0</v>
      </c>
      <c r="DC155" s="223"/>
      <c r="DD155" s="218">
        <f>IF(ISNUMBER(入力!D69),入力!H76,"")</f>
        <v>1390</v>
      </c>
      <c r="DE155" s="218"/>
      <c r="DF155" s="218"/>
      <c r="DG155" s="218"/>
      <c r="DH155" s="218"/>
      <c r="DI155" s="218"/>
      <c r="DJ155" s="219"/>
      <c r="DK155" s="110"/>
      <c r="DL155" s="107"/>
      <c r="DM155" s="107"/>
      <c r="DN155" s="95" t="str">
        <f>IF(ISNUMBER(入力!D76),3,"")</f>
        <v/>
      </c>
      <c r="DO155" s="95"/>
      <c r="DP155" s="205" t="str">
        <f>IF(ISNUMBER(入力!D76),"短時間労働者(特定適用事業所","")</f>
        <v/>
      </c>
      <c r="DQ155" s="205"/>
      <c r="DR155" s="205"/>
      <c r="DS155" s="205"/>
      <c r="DT155" s="205"/>
      <c r="DU155" s="205"/>
      <c r="DV155" s="205"/>
      <c r="DW155" s="205"/>
      <c r="DX155" s="205"/>
      <c r="DY155" s="205"/>
      <c r="DZ155" s="205"/>
      <c r="EA155" s="205"/>
      <c r="EB155" s="205"/>
      <c r="EC155" s="205"/>
      <c r="ED155" s="205"/>
      <c r="EE155" s="205"/>
      <c r="EF155" s="205"/>
      <c r="EG155" s="205"/>
      <c r="EH155" s="205"/>
      <c r="EI155" s="205"/>
      <c r="EJ155" s="206"/>
    </row>
    <row r="156" spans="1:140" ht="3.75" customHeight="1">
      <c r="A156" s="115"/>
      <c r="B156" s="116"/>
      <c r="C156" s="116"/>
      <c r="D156" s="116"/>
      <c r="E156" s="117"/>
      <c r="F156" s="107"/>
      <c r="G156" s="107"/>
      <c r="H156" s="107"/>
      <c r="I156" s="186"/>
      <c r="J156" s="186"/>
      <c r="K156" s="186"/>
      <c r="L156" s="186"/>
      <c r="M156" s="132"/>
      <c r="N156" s="133"/>
      <c r="O156" s="110"/>
      <c r="P156" s="107"/>
      <c r="Q156" s="107"/>
      <c r="R156" s="104"/>
      <c r="S156" s="104"/>
      <c r="T156" s="104"/>
      <c r="U156" s="104"/>
      <c r="V156" s="132"/>
      <c r="W156" s="133"/>
      <c r="X156" s="110"/>
      <c r="Y156" s="107"/>
      <c r="Z156" s="107"/>
      <c r="AA156" s="128"/>
      <c r="AB156" s="128"/>
      <c r="AC156" s="128"/>
      <c r="AD156" s="128"/>
      <c r="AE156" s="128"/>
      <c r="AF156" s="128"/>
      <c r="AG156" s="128"/>
      <c r="AH156" s="128"/>
      <c r="AI156" s="128"/>
      <c r="AJ156" s="128"/>
      <c r="AK156" s="128"/>
      <c r="AL156" s="128"/>
      <c r="AM156" s="128"/>
      <c r="AN156" s="128"/>
      <c r="AO156" s="128"/>
      <c r="AP156" s="128"/>
      <c r="AQ156" s="132"/>
      <c r="AR156" s="133"/>
      <c r="AS156" s="110"/>
      <c r="AT156" s="107"/>
      <c r="AU156" s="107"/>
      <c r="AV156" s="128"/>
      <c r="AW156" s="128"/>
      <c r="AX156" s="128"/>
      <c r="AY156" s="128"/>
      <c r="AZ156" s="128"/>
      <c r="BA156" s="128"/>
      <c r="BB156" s="128"/>
      <c r="BC156" s="128"/>
      <c r="BD156" s="128"/>
      <c r="BE156" s="128"/>
      <c r="BF156" s="128"/>
      <c r="BG156" s="128"/>
      <c r="BH156" s="128"/>
      <c r="BI156" s="128"/>
      <c r="BJ156" s="132"/>
      <c r="BK156" s="133"/>
      <c r="BL156" s="110"/>
      <c r="BM156" s="107"/>
      <c r="BN156" s="107"/>
      <c r="BO156" s="128"/>
      <c r="BP156" s="128"/>
      <c r="BQ156" s="128"/>
      <c r="BR156" s="128"/>
      <c r="BS156" s="128"/>
      <c r="BT156" s="128"/>
      <c r="BU156" s="128"/>
      <c r="BV156" s="128"/>
      <c r="BW156" s="128"/>
      <c r="BX156" s="128"/>
      <c r="BY156" s="128"/>
      <c r="BZ156" s="128"/>
      <c r="CA156" s="128"/>
      <c r="CB156" s="128"/>
      <c r="CC156" s="128"/>
      <c r="CD156" s="128"/>
      <c r="CE156" s="132"/>
      <c r="CF156" s="133"/>
      <c r="CG156" s="110"/>
      <c r="CH156" s="107"/>
      <c r="CI156" s="107"/>
      <c r="CJ156" s="128"/>
      <c r="CK156" s="128"/>
      <c r="CL156" s="128"/>
      <c r="CM156" s="128"/>
      <c r="CN156" s="128"/>
      <c r="CO156" s="128"/>
      <c r="CP156" s="128"/>
      <c r="CQ156" s="128"/>
      <c r="CR156" s="128"/>
      <c r="CS156" s="128"/>
      <c r="CT156" s="128"/>
      <c r="CU156" s="128"/>
      <c r="CV156" s="128"/>
      <c r="CW156" s="128"/>
      <c r="CX156" s="128"/>
      <c r="CY156" s="128"/>
      <c r="CZ156" s="132"/>
      <c r="DA156" s="133"/>
      <c r="DB156" s="224"/>
      <c r="DC156" s="225"/>
      <c r="DD156" s="220"/>
      <c r="DE156" s="220"/>
      <c r="DF156" s="220"/>
      <c r="DG156" s="220"/>
      <c r="DH156" s="220"/>
      <c r="DI156" s="220"/>
      <c r="DJ156" s="221"/>
      <c r="DK156" s="110"/>
      <c r="DL156" s="107"/>
      <c r="DM156" s="107"/>
      <c r="DN156" s="95"/>
      <c r="DO156" s="9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6"/>
    </row>
    <row r="157" spans="1:140" ht="3.75" customHeight="1">
      <c r="A157" s="115"/>
      <c r="B157" s="116"/>
      <c r="C157" s="116"/>
      <c r="D157" s="116"/>
      <c r="E157" s="117"/>
      <c r="F157" s="107"/>
      <c r="G157" s="107"/>
      <c r="H157" s="107"/>
      <c r="I157" s="186"/>
      <c r="J157" s="186"/>
      <c r="K157" s="186"/>
      <c r="L157" s="186"/>
      <c r="M157" s="132"/>
      <c r="N157" s="133"/>
      <c r="O157" s="110"/>
      <c r="P157" s="107"/>
      <c r="Q157" s="107"/>
      <c r="R157" s="104"/>
      <c r="S157" s="104"/>
      <c r="T157" s="104"/>
      <c r="U157" s="104"/>
      <c r="V157" s="132"/>
      <c r="W157" s="133"/>
      <c r="X157" s="110"/>
      <c r="Y157" s="107"/>
      <c r="Z157" s="107"/>
      <c r="AA157" s="128"/>
      <c r="AB157" s="128"/>
      <c r="AC157" s="128"/>
      <c r="AD157" s="128"/>
      <c r="AE157" s="128"/>
      <c r="AF157" s="128"/>
      <c r="AG157" s="128"/>
      <c r="AH157" s="128"/>
      <c r="AI157" s="128"/>
      <c r="AJ157" s="128"/>
      <c r="AK157" s="128"/>
      <c r="AL157" s="128"/>
      <c r="AM157" s="128"/>
      <c r="AN157" s="128"/>
      <c r="AO157" s="128"/>
      <c r="AP157" s="128"/>
      <c r="AQ157" s="132"/>
      <c r="AR157" s="133"/>
      <c r="AS157" s="110"/>
      <c r="AT157" s="107"/>
      <c r="AU157" s="107"/>
      <c r="AV157" s="128"/>
      <c r="AW157" s="128"/>
      <c r="AX157" s="128"/>
      <c r="AY157" s="128"/>
      <c r="AZ157" s="128"/>
      <c r="BA157" s="128"/>
      <c r="BB157" s="128"/>
      <c r="BC157" s="128"/>
      <c r="BD157" s="128"/>
      <c r="BE157" s="128"/>
      <c r="BF157" s="128"/>
      <c r="BG157" s="128"/>
      <c r="BH157" s="128"/>
      <c r="BI157" s="128"/>
      <c r="BJ157" s="132"/>
      <c r="BK157" s="133"/>
      <c r="BL157" s="110"/>
      <c r="BM157" s="107"/>
      <c r="BN157" s="107"/>
      <c r="BO157" s="128"/>
      <c r="BP157" s="128"/>
      <c r="BQ157" s="128"/>
      <c r="BR157" s="128"/>
      <c r="BS157" s="128"/>
      <c r="BT157" s="128"/>
      <c r="BU157" s="128"/>
      <c r="BV157" s="128"/>
      <c r="BW157" s="128"/>
      <c r="BX157" s="128"/>
      <c r="BY157" s="128"/>
      <c r="BZ157" s="128"/>
      <c r="CA157" s="128"/>
      <c r="CB157" s="128"/>
      <c r="CC157" s="128"/>
      <c r="CD157" s="128"/>
      <c r="CE157" s="132"/>
      <c r="CF157" s="133"/>
      <c r="CG157" s="110"/>
      <c r="CH157" s="107"/>
      <c r="CI157" s="107"/>
      <c r="CJ157" s="128"/>
      <c r="CK157" s="128"/>
      <c r="CL157" s="128"/>
      <c r="CM157" s="128"/>
      <c r="CN157" s="128"/>
      <c r="CO157" s="128"/>
      <c r="CP157" s="128"/>
      <c r="CQ157" s="128"/>
      <c r="CR157" s="128"/>
      <c r="CS157" s="128"/>
      <c r="CT157" s="128"/>
      <c r="CU157" s="128"/>
      <c r="CV157" s="128"/>
      <c r="CW157" s="128"/>
      <c r="CX157" s="128"/>
      <c r="CY157" s="128"/>
      <c r="CZ157" s="132"/>
      <c r="DA157" s="133"/>
      <c r="DB157" s="224"/>
      <c r="DC157" s="225"/>
      <c r="DD157" s="220"/>
      <c r="DE157" s="220"/>
      <c r="DF157" s="220"/>
      <c r="DG157" s="220"/>
      <c r="DH157" s="220"/>
      <c r="DI157" s="220"/>
      <c r="DJ157" s="221"/>
      <c r="DK157" s="110"/>
      <c r="DL157" s="107"/>
      <c r="DM157" s="107"/>
      <c r="DN157" s="95"/>
      <c r="DO157" s="9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6"/>
    </row>
    <row r="158" spans="1:140" ht="3.75" customHeight="1">
      <c r="A158" s="115"/>
      <c r="B158" s="116"/>
      <c r="C158" s="116"/>
      <c r="D158" s="116"/>
      <c r="E158" s="117"/>
      <c r="F158" s="107"/>
      <c r="G158" s="107"/>
      <c r="H158" s="107"/>
      <c r="I158" s="186"/>
      <c r="J158" s="186"/>
      <c r="K158" s="186"/>
      <c r="L158" s="186"/>
      <c r="M158" s="132"/>
      <c r="N158" s="133"/>
      <c r="O158" s="110"/>
      <c r="P158" s="107"/>
      <c r="Q158" s="107"/>
      <c r="R158" s="104"/>
      <c r="S158" s="104"/>
      <c r="T158" s="104"/>
      <c r="U158" s="104"/>
      <c r="V158" s="132"/>
      <c r="W158" s="133"/>
      <c r="X158" s="110"/>
      <c r="Y158" s="107"/>
      <c r="Z158" s="107"/>
      <c r="AA158" s="128"/>
      <c r="AB158" s="128"/>
      <c r="AC158" s="128"/>
      <c r="AD158" s="128"/>
      <c r="AE158" s="128"/>
      <c r="AF158" s="128"/>
      <c r="AG158" s="128"/>
      <c r="AH158" s="128"/>
      <c r="AI158" s="128"/>
      <c r="AJ158" s="128"/>
      <c r="AK158" s="128"/>
      <c r="AL158" s="128"/>
      <c r="AM158" s="128"/>
      <c r="AN158" s="128"/>
      <c r="AO158" s="128"/>
      <c r="AP158" s="128"/>
      <c r="AQ158" s="132"/>
      <c r="AR158" s="133"/>
      <c r="AS158" s="110"/>
      <c r="AT158" s="107"/>
      <c r="AU158" s="107"/>
      <c r="AV158" s="128"/>
      <c r="AW158" s="128"/>
      <c r="AX158" s="128"/>
      <c r="AY158" s="128"/>
      <c r="AZ158" s="128"/>
      <c r="BA158" s="128"/>
      <c r="BB158" s="128"/>
      <c r="BC158" s="128"/>
      <c r="BD158" s="128"/>
      <c r="BE158" s="128"/>
      <c r="BF158" s="128"/>
      <c r="BG158" s="128"/>
      <c r="BH158" s="128"/>
      <c r="BI158" s="128"/>
      <c r="BJ158" s="132"/>
      <c r="BK158" s="133"/>
      <c r="BL158" s="110"/>
      <c r="BM158" s="107"/>
      <c r="BN158" s="107"/>
      <c r="BO158" s="128"/>
      <c r="BP158" s="128"/>
      <c r="BQ158" s="128"/>
      <c r="BR158" s="128"/>
      <c r="BS158" s="128"/>
      <c r="BT158" s="128"/>
      <c r="BU158" s="128"/>
      <c r="BV158" s="128"/>
      <c r="BW158" s="128"/>
      <c r="BX158" s="128"/>
      <c r="BY158" s="128"/>
      <c r="BZ158" s="128"/>
      <c r="CA158" s="128"/>
      <c r="CB158" s="128"/>
      <c r="CC158" s="128"/>
      <c r="CD158" s="128"/>
      <c r="CE158" s="132"/>
      <c r="CF158" s="133"/>
      <c r="CG158" s="110"/>
      <c r="CH158" s="107"/>
      <c r="CI158" s="107"/>
      <c r="CJ158" s="128"/>
      <c r="CK158" s="128"/>
      <c r="CL158" s="128"/>
      <c r="CM158" s="128"/>
      <c r="CN158" s="128"/>
      <c r="CO158" s="128"/>
      <c r="CP158" s="128"/>
      <c r="CQ158" s="128"/>
      <c r="CR158" s="128"/>
      <c r="CS158" s="128"/>
      <c r="CT158" s="128"/>
      <c r="CU158" s="128"/>
      <c r="CV158" s="128"/>
      <c r="CW158" s="128"/>
      <c r="CX158" s="128"/>
      <c r="CY158" s="128"/>
      <c r="CZ158" s="132"/>
      <c r="DA158" s="133"/>
      <c r="DB158" s="224"/>
      <c r="DC158" s="225"/>
      <c r="DD158" s="220"/>
      <c r="DE158" s="220"/>
      <c r="DF158" s="220"/>
      <c r="DG158" s="220"/>
      <c r="DH158" s="220"/>
      <c r="DI158" s="220"/>
      <c r="DJ158" s="221"/>
      <c r="DK158" s="110"/>
      <c r="DL158" s="107"/>
      <c r="DM158" s="107"/>
      <c r="DN158" s="95">
        <v>4</v>
      </c>
      <c r="DO158" s="95"/>
      <c r="DP158" s="205" t="s">
        <v>69</v>
      </c>
      <c r="DQ158" s="205"/>
      <c r="DR158" s="205"/>
      <c r="DS158" s="205"/>
      <c r="DT158" s="205"/>
      <c r="DU158" s="205"/>
      <c r="DV158" s="205"/>
      <c r="DW158" s="205"/>
      <c r="DX158" s="205"/>
      <c r="DY158" s="205"/>
      <c r="DZ158" s="205"/>
      <c r="EA158" s="205"/>
      <c r="EB158" s="205"/>
      <c r="EC158" s="205"/>
      <c r="ED158" s="205"/>
      <c r="EE158" s="205"/>
      <c r="EF158" s="205"/>
      <c r="EG158" s="205"/>
      <c r="EH158" s="205"/>
      <c r="EI158" s="205"/>
      <c r="EJ158" s="206"/>
    </row>
    <row r="159" spans="1:140" ht="3.75" customHeight="1">
      <c r="A159" s="115"/>
      <c r="B159" s="116"/>
      <c r="C159" s="116"/>
      <c r="D159" s="116"/>
      <c r="E159" s="117"/>
      <c r="F159" s="108"/>
      <c r="G159" s="108"/>
      <c r="H159" s="108"/>
      <c r="I159" s="187"/>
      <c r="J159" s="187"/>
      <c r="K159" s="187"/>
      <c r="L159" s="187"/>
      <c r="M159" s="134"/>
      <c r="N159" s="135"/>
      <c r="O159" s="111"/>
      <c r="P159" s="108"/>
      <c r="Q159" s="108"/>
      <c r="R159" s="105"/>
      <c r="S159" s="105"/>
      <c r="T159" s="105"/>
      <c r="U159" s="105"/>
      <c r="V159" s="134"/>
      <c r="W159" s="135"/>
      <c r="X159" s="111"/>
      <c r="Y159" s="108"/>
      <c r="Z159" s="108"/>
      <c r="AA159" s="129"/>
      <c r="AB159" s="129"/>
      <c r="AC159" s="129"/>
      <c r="AD159" s="129"/>
      <c r="AE159" s="129"/>
      <c r="AF159" s="129"/>
      <c r="AG159" s="129"/>
      <c r="AH159" s="129"/>
      <c r="AI159" s="129"/>
      <c r="AJ159" s="129"/>
      <c r="AK159" s="129"/>
      <c r="AL159" s="129"/>
      <c r="AM159" s="129"/>
      <c r="AN159" s="129"/>
      <c r="AO159" s="129"/>
      <c r="AP159" s="129"/>
      <c r="AQ159" s="134"/>
      <c r="AR159" s="135"/>
      <c r="AS159" s="111"/>
      <c r="AT159" s="108"/>
      <c r="AU159" s="108"/>
      <c r="AV159" s="129"/>
      <c r="AW159" s="129"/>
      <c r="AX159" s="129"/>
      <c r="AY159" s="129"/>
      <c r="AZ159" s="129"/>
      <c r="BA159" s="129"/>
      <c r="BB159" s="129"/>
      <c r="BC159" s="129"/>
      <c r="BD159" s="129"/>
      <c r="BE159" s="129"/>
      <c r="BF159" s="129"/>
      <c r="BG159" s="129"/>
      <c r="BH159" s="129"/>
      <c r="BI159" s="129"/>
      <c r="BJ159" s="134"/>
      <c r="BK159" s="135"/>
      <c r="BL159" s="111"/>
      <c r="BM159" s="108"/>
      <c r="BN159" s="108"/>
      <c r="BO159" s="129"/>
      <c r="BP159" s="129"/>
      <c r="BQ159" s="129"/>
      <c r="BR159" s="129"/>
      <c r="BS159" s="129"/>
      <c r="BT159" s="129"/>
      <c r="BU159" s="129"/>
      <c r="BV159" s="129"/>
      <c r="BW159" s="129"/>
      <c r="BX159" s="129"/>
      <c r="BY159" s="129"/>
      <c r="BZ159" s="129"/>
      <c r="CA159" s="129"/>
      <c r="CB159" s="129"/>
      <c r="CC159" s="129"/>
      <c r="CD159" s="129"/>
      <c r="CE159" s="134"/>
      <c r="CF159" s="135"/>
      <c r="CG159" s="111"/>
      <c r="CH159" s="108"/>
      <c r="CI159" s="108"/>
      <c r="CJ159" s="129"/>
      <c r="CK159" s="129"/>
      <c r="CL159" s="129"/>
      <c r="CM159" s="129"/>
      <c r="CN159" s="129"/>
      <c r="CO159" s="129"/>
      <c r="CP159" s="129"/>
      <c r="CQ159" s="129"/>
      <c r="CR159" s="129"/>
      <c r="CS159" s="129"/>
      <c r="CT159" s="129"/>
      <c r="CU159" s="129"/>
      <c r="CV159" s="129"/>
      <c r="CW159" s="129"/>
      <c r="CX159" s="129"/>
      <c r="CY159" s="129"/>
      <c r="CZ159" s="134"/>
      <c r="DA159" s="135"/>
      <c r="DB159" s="224"/>
      <c r="DC159" s="225"/>
      <c r="DD159" s="220"/>
      <c r="DE159" s="220"/>
      <c r="DF159" s="220"/>
      <c r="DG159" s="220"/>
      <c r="DH159" s="220"/>
      <c r="DI159" s="220"/>
      <c r="DJ159" s="221"/>
      <c r="DK159" s="110"/>
      <c r="DL159" s="107"/>
      <c r="DM159" s="107"/>
      <c r="DN159" s="95"/>
      <c r="DO159" s="9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6"/>
    </row>
    <row r="160" spans="1:140" ht="3.75" customHeight="1">
      <c r="A160" s="115"/>
      <c r="B160" s="116"/>
      <c r="C160" s="116"/>
      <c r="D160" s="116"/>
      <c r="E160" s="117"/>
      <c r="F160" s="106"/>
      <c r="G160" s="106"/>
      <c r="H160" s="106"/>
      <c r="I160" s="185">
        <f>IF(ISNUMBER(入力!D61),入力!I67,"")</f>
        <v>43163</v>
      </c>
      <c r="J160" s="185"/>
      <c r="K160" s="185"/>
      <c r="L160" s="185"/>
      <c r="M160" s="130" t="s">
        <v>63</v>
      </c>
      <c r="N160" s="131"/>
      <c r="O160" s="109"/>
      <c r="P160" s="106"/>
      <c r="Q160" s="106"/>
      <c r="R160" s="103">
        <f>IF(ISNUMBER(入力!D67),入力!D67,"")</f>
        <v>28</v>
      </c>
      <c r="S160" s="103"/>
      <c r="T160" s="103"/>
      <c r="U160" s="103"/>
      <c r="V160" s="130" t="s">
        <v>64</v>
      </c>
      <c r="W160" s="131"/>
      <c r="X160" s="109"/>
      <c r="Y160" s="106"/>
      <c r="Z160" s="106"/>
      <c r="AA160" s="127">
        <f>IF(ISNUMBER(入力!D70),入力!D70,"")</f>
        <v>1500000</v>
      </c>
      <c r="AB160" s="127"/>
      <c r="AC160" s="127"/>
      <c r="AD160" s="127"/>
      <c r="AE160" s="127"/>
      <c r="AF160" s="127"/>
      <c r="AG160" s="127"/>
      <c r="AH160" s="127"/>
      <c r="AI160" s="127"/>
      <c r="AJ160" s="127"/>
      <c r="AK160" s="127"/>
      <c r="AL160" s="127"/>
      <c r="AM160" s="127"/>
      <c r="AN160" s="127"/>
      <c r="AO160" s="127"/>
      <c r="AP160" s="127"/>
      <c r="AQ160" s="130" t="s">
        <v>65</v>
      </c>
      <c r="AR160" s="131"/>
      <c r="AS160" s="109"/>
      <c r="AT160" s="106"/>
      <c r="AU160" s="106"/>
      <c r="AV160" s="127" t="str">
        <f>IF(ISNUMBER(入力!D83),入力!D83,"")</f>
        <v/>
      </c>
      <c r="AW160" s="127"/>
      <c r="AX160" s="127"/>
      <c r="AY160" s="127"/>
      <c r="AZ160" s="127"/>
      <c r="BA160" s="127"/>
      <c r="BB160" s="127"/>
      <c r="BC160" s="127"/>
      <c r="BD160" s="127"/>
      <c r="BE160" s="127"/>
      <c r="BF160" s="127"/>
      <c r="BG160" s="127"/>
      <c r="BH160" s="127"/>
      <c r="BI160" s="127"/>
      <c r="BJ160" s="130" t="s">
        <v>65</v>
      </c>
      <c r="BK160" s="131"/>
      <c r="BL160" s="109"/>
      <c r="BM160" s="106"/>
      <c r="BN160" s="106"/>
      <c r="BO160" s="127">
        <f>IF(ISNUMBER(入力!D70),入力!G70,"")</f>
        <v>1500000</v>
      </c>
      <c r="BP160" s="127"/>
      <c r="BQ160" s="127"/>
      <c r="BR160" s="127"/>
      <c r="BS160" s="127"/>
      <c r="BT160" s="127"/>
      <c r="BU160" s="127"/>
      <c r="BV160" s="127"/>
      <c r="BW160" s="127"/>
      <c r="BX160" s="127"/>
      <c r="BY160" s="127"/>
      <c r="BZ160" s="127"/>
      <c r="CA160" s="127"/>
      <c r="CB160" s="127"/>
      <c r="CC160" s="127"/>
      <c r="CD160" s="127"/>
      <c r="CE160" s="130" t="s">
        <v>65</v>
      </c>
      <c r="CF160" s="131"/>
      <c r="CG160" s="109">
        <v>15</v>
      </c>
      <c r="CH160" s="106"/>
      <c r="CI160" s="106"/>
      <c r="CJ160" s="127">
        <f>IF(ISNUMBER(入力!D69),入力!I71,"")</f>
        <v>1500000</v>
      </c>
      <c r="CK160" s="127"/>
      <c r="CL160" s="127"/>
      <c r="CM160" s="127"/>
      <c r="CN160" s="127"/>
      <c r="CO160" s="127"/>
      <c r="CP160" s="127"/>
      <c r="CQ160" s="127"/>
      <c r="CR160" s="127"/>
      <c r="CS160" s="127"/>
      <c r="CT160" s="127"/>
      <c r="CU160" s="127"/>
      <c r="CV160" s="127"/>
      <c r="CW160" s="127"/>
      <c r="CX160" s="127"/>
      <c r="CY160" s="127"/>
      <c r="CZ160" s="130" t="s">
        <v>65</v>
      </c>
      <c r="DA160" s="131"/>
      <c r="DB160" s="224"/>
      <c r="DC160" s="225"/>
      <c r="DD160" s="220"/>
      <c r="DE160" s="220"/>
      <c r="DF160" s="220"/>
      <c r="DG160" s="220"/>
      <c r="DH160" s="220"/>
      <c r="DI160" s="220"/>
      <c r="DJ160" s="221"/>
      <c r="DK160" s="110"/>
      <c r="DL160" s="107"/>
      <c r="DM160" s="107"/>
      <c r="DN160" s="95"/>
      <c r="DO160" s="9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6"/>
    </row>
    <row r="161" spans="1:140" ht="3.75" customHeight="1">
      <c r="A161" s="115"/>
      <c r="B161" s="116"/>
      <c r="C161" s="116"/>
      <c r="D161" s="116"/>
      <c r="E161" s="117"/>
      <c r="F161" s="107"/>
      <c r="G161" s="107"/>
      <c r="H161" s="107"/>
      <c r="I161" s="186"/>
      <c r="J161" s="186"/>
      <c r="K161" s="186"/>
      <c r="L161" s="186"/>
      <c r="M161" s="132"/>
      <c r="N161" s="133"/>
      <c r="O161" s="110"/>
      <c r="P161" s="107"/>
      <c r="Q161" s="107"/>
      <c r="R161" s="104"/>
      <c r="S161" s="104"/>
      <c r="T161" s="104"/>
      <c r="U161" s="104"/>
      <c r="V161" s="132"/>
      <c r="W161" s="133"/>
      <c r="X161" s="110"/>
      <c r="Y161" s="107"/>
      <c r="Z161" s="107"/>
      <c r="AA161" s="128"/>
      <c r="AB161" s="128"/>
      <c r="AC161" s="128"/>
      <c r="AD161" s="128"/>
      <c r="AE161" s="128"/>
      <c r="AF161" s="128"/>
      <c r="AG161" s="128"/>
      <c r="AH161" s="128"/>
      <c r="AI161" s="128"/>
      <c r="AJ161" s="128"/>
      <c r="AK161" s="128"/>
      <c r="AL161" s="128"/>
      <c r="AM161" s="128"/>
      <c r="AN161" s="128"/>
      <c r="AO161" s="128"/>
      <c r="AP161" s="128"/>
      <c r="AQ161" s="132"/>
      <c r="AR161" s="133"/>
      <c r="AS161" s="110"/>
      <c r="AT161" s="107"/>
      <c r="AU161" s="107"/>
      <c r="AV161" s="128"/>
      <c r="AW161" s="128"/>
      <c r="AX161" s="128"/>
      <c r="AY161" s="128"/>
      <c r="AZ161" s="128"/>
      <c r="BA161" s="128"/>
      <c r="BB161" s="128"/>
      <c r="BC161" s="128"/>
      <c r="BD161" s="128"/>
      <c r="BE161" s="128"/>
      <c r="BF161" s="128"/>
      <c r="BG161" s="128"/>
      <c r="BH161" s="128"/>
      <c r="BI161" s="128"/>
      <c r="BJ161" s="132"/>
      <c r="BK161" s="133"/>
      <c r="BL161" s="110"/>
      <c r="BM161" s="107"/>
      <c r="BN161" s="107"/>
      <c r="BO161" s="128"/>
      <c r="BP161" s="128"/>
      <c r="BQ161" s="128"/>
      <c r="BR161" s="128"/>
      <c r="BS161" s="128"/>
      <c r="BT161" s="128"/>
      <c r="BU161" s="128"/>
      <c r="BV161" s="128"/>
      <c r="BW161" s="128"/>
      <c r="BX161" s="128"/>
      <c r="BY161" s="128"/>
      <c r="BZ161" s="128"/>
      <c r="CA161" s="128"/>
      <c r="CB161" s="128"/>
      <c r="CC161" s="128"/>
      <c r="CD161" s="128"/>
      <c r="CE161" s="132"/>
      <c r="CF161" s="133"/>
      <c r="CG161" s="110"/>
      <c r="CH161" s="107"/>
      <c r="CI161" s="107"/>
      <c r="CJ161" s="128"/>
      <c r="CK161" s="128"/>
      <c r="CL161" s="128"/>
      <c r="CM161" s="128"/>
      <c r="CN161" s="128"/>
      <c r="CO161" s="128"/>
      <c r="CP161" s="128"/>
      <c r="CQ161" s="128"/>
      <c r="CR161" s="128"/>
      <c r="CS161" s="128"/>
      <c r="CT161" s="128"/>
      <c r="CU161" s="128"/>
      <c r="CV161" s="128"/>
      <c r="CW161" s="128"/>
      <c r="CX161" s="128"/>
      <c r="CY161" s="128"/>
      <c r="CZ161" s="132"/>
      <c r="DA161" s="133"/>
      <c r="DB161" s="224"/>
      <c r="DC161" s="225"/>
      <c r="DD161" s="214" t="s">
        <v>2</v>
      </c>
      <c r="DE161" s="214"/>
      <c r="DF161" s="214"/>
      <c r="DG161" s="214"/>
      <c r="DH161" s="214"/>
      <c r="DI161" s="214"/>
      <c r="DJ161" s="215"/>
      <c r="DK161" s="110"/>
      <c r="DL161" s="107"/>
      <c r="DM161" s="107"/>
      <c r="DN161" s="95"/>
      <c r="DO161" s="95"/>
      <c r="DP161" s="205" t="str">
        <f>IF(ISTEXT(入力!D72),入力!D72,"")</f>
        <v>基本給増</v>
      </c>
      <c r="DQ161" s="205"/>
      <c r="DR161" s="205"/>
      <c r="DS161" s="205"/>
      <c r="DT161" s="205"/>
      <c r="DU161" s="205"/>
      <c r="DV161" s="205"/>
      <c r="DW161" s="205"/>
      <c r="DX161" s="205"/>
      <c r="DY161" s="205"/>
      <c r="DZ161" s="205"/>
      <c r="EA161" s="205"/>
      <c r="EB161" s="205"/>
      <c r="EC161" s="205"/>
      <c r="ED161" s="205"/>
      <c r="EE161" s="205"/>
      <c r="EF161" s="205"/>
      <c r="EG161" s="205"/>
      <c r="EH161" s="205"/>
      <c r="EI161" s="205"/>
      <c r="EJ161" s="206"/>
    </row>
    <row r="162" spans="1:140" ht="3.75" customHeight="1">
      <c r="A162" s="115"/>
      <c r="B162" s="116"/>
      <c r="C162" s="116"/>
      <c r="D162" s="116"/>
      <c r="E162" s="117"/>
      <c r="F162" s="107"/>
      <c r="G162" s="107"/>
      <c r="H162" s="107"/>
      <c r="I162" s="186"/>
      <c r="J162" s="186"/>
      <c r="K162" s="186"/>
      <c r="L162" s="186"/>
      <c r="M162" s="132"/>
      <c r="N162" s="133"/>
      <c r="O162" s="110"/>
      <c r="P162" s="107"/>
      <c r="Q162" s="107"/>
      <c r="R162" s="104"/>
      <c r="S162" s="104"/>
      <c r="T162" s="104"/>
      <c r="U162" s="104"/>
      <c r="V162" s="132"/>
      <c r="W162" s="133"/>
      <c r="X162" s="110"/>
      <c r="Y162" s="107"/>
      <c r="Z162" s="107"/>
      <c r="AA162" s="128"/>
      <c r="AB162" s="128"/>
      <c r="AC162" s="128"/>
      <c r="AD162" s="128"/>
      <c r="AE162" s="128"/>
      <c r="AF162" s="128"/>
      <c r="AG162" s="128"/>
      <c r="AH162" s="128"/>
      <c r="AI162" s="128"/>
      <c r="AJ162" s="128"/>
      <c r="AK162" s="128"/>
      <c r="AL162" s="128"/>
      <c r="AM162" s="128"/>
      <c r="AN162" s="128"/>
      <c r="AO162" s="128"/>
      <c r="AP162" s="128"/>
      <c r="AQ162" s="132"/>
      <c r="AR162" s="133"/>
      <c r="AS162" s="110"/>
      <c r="AT162" s="107"/>
      <c r="AU162" s="107"/>
      <c r="AV162" s="128"/>
      <c r="AW162" s="128"/>
      <c r="AX162" s="128"/>
      <c r="AY162" s="128"/>
      <c r="AZ162" s="128"/>
      <c r="BA162" s="128"/>
      <c r="BB162" s="128"/>
      <c r="BC162" s="128"/>
      <c r="BD162" s="128"/>
      <c r="BE162" s="128"/>
      <c r="BF162" s="128"/>
      <c r="BG162" s="128"/>
      <c r="BH162" s="128"/>
      <c r="BI162" s="128"/>
      <c r="BJ162" s="132"/>
      <c r="BK162" s="133"/>
      <c r="BL162" s="110"/>
      <c r="BM162" s="107"/>
      <c r="BN162" s="107"/>
      <c r="BO162" s="128"/>
      <c r="BP162" s="128"/>
      <c r="BQ162" s="128"/>
      <c r="BR162" s="128"/>
      <c r="BS162" s="128"/>
      <c r="BT162" s="128"/>
      <c r="BU162" s="128"/>
      <c r="BV162" s="128"/>
      <c r="BW162" s="128"/>
      <c r="BX162" s="128"/>
      <c r="BY162" s="128"/>
      <c r="BZ162" s="128"/>
      <c r="CA162" s="128"/>
      <c r="CB162" s="128"/>
      <c r="CC162" s="128"/>
      <c r="CD162" s="128"/>
      <c r="CE162" s="132"/>
      <c r="CF162" s="133"/>
      <c r="CG162" s="110"/>
      <c r="CH162" s="107"/>
      <c r="CI162" s="107"/>
      <c r="CJ162" s="128"/>
      <c r="CK162" s="128"/>
      <c r="CL162" s="128"/>
      <c r="CM162" s="128"/>
      <c r="CN162" s="128"/>
      <c r="CO162" s="128"/>
      <c r="CP162" s="128"/>
      <c r="CQ162" s="128"/>
      <c r="CR162" s="128"/>
      <c r="CS162" s="128"/>
      <c r="CT162" s="128"/>
      <c r="CU162" s="128"/>
      <c r="CV162" s="128"/>
      <c r="CW162" s="128"/>
      <c r="CX162" s="128"/>
      <c r="CY162" s="128"/>
      <c r="CZ162" s="132"/>
      <c r="DA162" s="133"/>
      <c r="DB162" s="224"/>
      <c r="DC162" s="225"/>
      <c r="DD162" s="214"/>
      <c r="DE162" s="214"/>
      <c r="DF162" s="214"/>
      <c r="DG162" s="214"/>
      <c r="DH162" s="214"/>
      <c r="DI162" s="214"/>
      <c r="DJ162" s="215"/>
      <c r="DK162" s="110"/>
      <c r="DL162" s="107"/>
      <c r="DM162" s="107"/>
      <c r="DN162" s="95"/>
      <c r="DO162" s="9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6"/>
    </row>
    <row r="163" spans="1:140" ht="3.75" customHeight="1">
      <c r="A163" s="115"/>
      <c r="B163" s="116"/>
      <c r="C163" s="116"/>
      <c r="D163" s="116"/>
      <c r="E163" s="117"/>
      <c r="F163" s="107"/>
      <c r="G163" s="107"/>
      <c r="H163" s="107"/>
      <c r="I163" s="186"/>
      <c r="J163" s="186"/>
      <c r="K163" s="186"/>
      <c r="L163" s="186"/>
      <c r="M163" s="132"/>
      <c r="N163" s="133"/>
      <c r="O163" s="110"/>
      <c r="P163" s="107"/>
      <c r="Q163" s="107"/>
      <c r="R163" s="104"/>
      <c r="S163" s="104"/>
      <c r="T163" s="104"/>
      <c r="U163" s="104"/>
      <c r="V163" s="132"/>
      <c r="W163" s="133"/>
      <c r="X163" s="110"/>
      <c r="Y163" s="107"/>
      <c r="Z163" s="107"/>
      <c r="AA163" s="128"/>
      <c r="AB163" s="128"/>
      <c r="AC163" s="128"/>
      <c r="AD163" s="128"/>
      <c r="AE163" s="128"/>
      <c r="AF163" s="128"/>
      <c r="AG163" s="128"/>
      <c r="AH163" s="128"/>
      <c r="AI163" s="128"/>
      <c r="AJ163" s="128"/>
      <c r="AK163" s="128"/>
      <c r="AL163" s="128"/>
      <c r="AM163" s="128"/>
      <c r="AN163" s="128"/>
      <c r="AO163" s="128"/>
      <c r="AP163" s="128"/>
      <c r="AQ163" s="132"/>
      <c r="AR163" s="133"/>
      <c r="AS163" s="110"/>
      <c r="AT163" s="107"/>
      <c r="AU163" s="107"/>
      <c r="AV163" s="128"/>
      <c r="AW163" s="128"/>
      <c r="AX163" s="128"/>
      <c r="AY163" s="128"/>
      <c r="AZ163" s="128"/>
      <c r="BA163" s="128"/>
      <c r="BB163" s="128"/>
      <c r="BC163" s="128"/>
      <c r="BD163" s="128"/>
      <c r="BE163" s="128"/>
      <c r="BF163" s="128"/>
      <c r="BG163" s="128"/>
      <c r="BH163" s="128"/>
      <c r="BI163" s="128"/>
      <c r="BJ163" s="132"/>
      <c r="BK163" s="133"/>
      <c r="BL163" s="110"/>
      <c r="BM163" s="107"/>
      <c r="BN163" s="107"/>
      <c r="BO163" s="128"/>
      <c r="BP163" s="128"/>
      <c r="BQ163" s="128"/>
      <c r="BR163" s="128"/>
      <c r="BS163" s="128"/>
      <c r="BT163" s="128"/>
      <c r="BU163" s="128"/>
      <c r="BV163" s="128"/>
      <c r="BW163" s="128"/>
      <c r="BX163" s="128"/>
      <c r="BY163" s="128"/>
      <c r="BZ163" s="128"/>
      <c r="CA163" s="128"/>
      <c r="CB163" s="128"/>
      <c r="CC163" s="128"/>
      <c r="CD163" s="128"/>
      <c r="CE163" s="132"/>
      <c r="CF163" s="133"/>
      <c r="CG163" s="110"/>
      <c r="CH163" s="107"/>
      <c r="CI163" s="107"/>
      <c r="CJ163" s="128"/>
      <c r="CK163" s="128"/>
      <c r="CL163" s="128"/>
      <c r="CM163" s="128"/>
      <c r="CN163" s="128"/>
      <c r="CO163" s="128"/>
      <c r="CP163" s="128"/>
      <c r="CQ163" s="128"/>
      <c r="CR163" s="128"/>
      <c r="CS163" s="128"/>
      <c r="CT163" s="128"/>
      <c r="CU163" s="128"/>
      <c r="CV163" s="128"/>
      <c r="CW163" s="128"/>
      <c r="CX163" s="128"/>
      <c r="CY163" s="128"/>
      <c r="CZ163" s="132"/>
      <c r="DA163" s="133"/>
      <c r="DB163" s="222" t="s">
        <v>67</v>
      </c>
      <c r="DC163" s="223"/>
      <c r="DD163" s="218">
        <f>IF(ISNUMBER(入力!D69),入力!H77,"")</f>
        <v>650</v>
      </c>
      <c r="DE163" s="218"/>
      <c r="DF163" s="218"/>
      <c r="DG163" s="218"/>
      <c r="DH163" s="218"/>
      <c r="DI163" s="218"/>
      <c r="DJ163" s="219"/>
      <c r="DK163" s="110"/>
      <c r="DL163" s="107"/>
      <c r="DM163" s="107"/>
      <c r="DN163" s="95"/>
      <c r="DO163" s="9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6"/>
    </row>
    <row r="164" spans="1:140" ht="3.75" customHeight="1">
      <c r="A164" s="115"/>
      <c r="B164" s="116"/>
      <c r="C164" s="116"/>
      <c r="D164" s="116"/>
      <c r="E164" s="117"/>
      <c r="F164" s="108"/>
      <c r="G164" s="108"/>
      <c r="H164" s="108"/>
      <c r="I164" s="187"/>
      <c r="J164" s="187"/>
      <c r="K164" s="187"/>
      <c r="L164" s="187"/>
      <c r="M164" s="134"/>
      <c r="N164" s="135"/>
      <c r="O164" s="111"/>
      <c r="P164" s="108"/>
      <c r="Q164" s="108"/>
      <c r="R164" s="105"/>
      <c r="S164" s="105"/>
      <c r="T164" s="105"/>
      <c r="U164" s="105"/>
      <c r="V164" s="134"/>
      <c r="W164" s="135"/>
      <c r="X164" s="111"/>
      <c r="Y164" s="108"/>
      <c r="Z164" s="108"/>
      <c r="AA164" s="129"/>
      <c r="AB164" s="129"/>
      <c r="AC164" s="129"/>
      <c r="AD164" s="129"/>
      <c r="AE164" s="129"/>
      <c r="AF164" s="129"/>
      <c r="AG164" s="129"/>
      <c r="AH164" s="129"/>
      <c r="AI164" s="129"/>
      <c r="AJ164" s="129"/>
      <c r="AK164" s="129"/>
      <c r="AL164" s="129"/>
      <c r="AM164" s="129"/>
      <c r="AN164" s="129"/>
      <c r="AO164" s="129"/>
      <c r="AP164" s="129"/>
      <c r="AQ164" s="134"/>
      <c r="AR164" s="135"/>
      <c r="AS164" s="111"/>
      <c r="AT164" s="108"/>
      <c r="AU164" s="108"/>
      <c r="AV164" s="129"/>
      <c r="AW164" s="129"/>
      <c r="AX164" s="129"/>
      <c r="AY164" s="129"/>
      <c r="AZ164" s="129"/>
      <c r="BA164" s="129"/>
      <c r="BB164" s="129"/>
      <c r="BC164" s="129"/>
      <c r="BD164" s="129"/>
      <c r="BE164" s="129"/>
      <c r="BF164" s="129"/>
      <c r="BG164" s="129"/>
      <c r="BH164" s="129"/>
      <c r="BI164" s="129"/>
      <c r="BJ164" s="134"/>
      <c r="BK164" s="135"/>
      <c r="BL164" s="111"/>
      <c r="BM164" s="108"/>
      <c r="BN164" s="108"/>
      <c r="BO164" s="129"/>
      <c r="BP164" s="129"/>
      <c r="BQ164" s="129"/>
      <c r="BR164" s="129"/>
      <c r="BS164" s="129"/>
      <c r="BT164" s="129"/>
      <c r="BU164" s="129"/>
      <c r="BV164" s="129"/>
      <c r="BW164" s="129"/>
      <c r="BX164" s="129"/>
      <c r="BY164" s="129"/>
      <c r="BZ164" s="129"/>
      <c r="CA164" s="129"/>
      <c r="CB164" s="129"/>
      <c r="CC164" s="129"/>
      <c r="CD164" s="129"/>
      <c r="CE164" s="134"/>
      <c r="CF164" s="135"/>
      <c r="CG164" s="111"/>
      <c r="CH164" s="108"/>
      <c r="CI164" s="108"/>
      <c r="CJ164" s="129"/>
      <c r="CK164" s="129"/>
      <c r="CL164" s="129"/>
      <c r="CM164" s="129"/>
      <c r="CN164" s="129"/>
      <c r="CO164" s="129"/>
      <c r="CP164" s="129"/>
      <c r="CQ164" s="129"/>
      <c r="CR164" s="129"/>
      <c r="CS164" s="129"/>
      <c r="CT164" s="129"/>
      <c r="CU164" s="129"/>
      <c r="CV164" s="129"/>
      <c r="CW164" s="129"/>
      <c r="CX164" s="129"/>
      <c r="CY164" s="129"/>
      <c r="CZ164" s="134"/>
      <c r="DA164" s="135"/>
      <c r="DB164" s="224"/>
      <c r="DC164" s="225"/>
      <c r="DD164" s="220"/>
      <c r="DE164" s="220"/>
      <c r="DF164" s="220"/>
      <c r="DG164" s="220"/>
      <c r="DH164" s="220"/>
      <c r="DI164" s="220"/>
      <c r="DJ164" s="221"/>
      <c r="DK164" s="110"/>
      <c r="DL164" s="107"/>
      <c r="DM164" s="107"/>
      <c r="DN164" s="95">
        <f>IF(ISNUMBER(入力!D77),5,"")</f>
        <v>5</v>
      </c>
      <c r="DO164" s="95"/>
      <c r="DP164" s="205" t="str">
        <f>IF(ISNUMBER(入力!D77),"健康保険のみ月額変更","")</f>
        <v>健康保険のみ月額変更</v>
      </c>
      <c r="DQ164" s="205"/>
      <c r="DR164" s="205"/>
      <c r="DS164" s="205"/>
      <c r="DT164" s="205"/>
      <c r="DU164" s="205"/>
      <c r="DV164" s="205"/>
      <c r="DW164" s="205"/>
      <c r="DX164" s="205"/>
      <c r="DY164" s="205"/>
      <c r="DZ164" s="205"/>
      <c r="EA164" s="205"/>
      <c r="EB164" s="205"/>
      <c r="EC164" s="205"/>
      <c r="ED164" s="205"/>
      <c r="EE164" s="205"/>
      <c r="EF164" s="205"/>
      <c r="EG164" s="205"/>
      <c r="EH164" s="205"/>
      <c r="EI164" s="205"/>
      <c r="EJ164" s="206"/>
    </row>
    <row r="165" spans="1:140" ht="3.75" customHeight="1">
      <c r="A165" s="115"/>
      <c r="B165" s="116"/>
      <c r="C165" s="116"/>
      <c r="D165" s="116"/>
      <c r="E165" s="117"/>
      <c r="F165" s="106"/>
      <c r="G165" s="106"/>
      <c r="H165" s="106"/>
      <c r="I165" s="185">
        <f>IF(ISNUMBER(入力!D64),入力!I68,"")</f>
        <v>43194</v>
      </c>
      <c r="J165" s="185"/>
      <c r="K165" s="185"/>
      <c r="L165" s="185"/>
      <c r="M165" s="130" t="s">
        <v>63</v>
      </c>
      <c r="N165" s="131"/>
      <c r="O165" s="109"/>
      <c r="P165" s="106"/>
      <c r="Q165" s="106"/>
      <c r="R165" s="103">
        <f>IF(ISNUMBER(入力!D68),入力!D68,"")</f>
        <v>31</v>
      </c>
      <c r="S165" s="103"/>
      <c r="T165" s="103"/>
      <c r="U165" s="103"/>
      <c r="V165" s="130" t="s">
        <v>64</v>
      </c>
      <c r="W165" s="131"/>
      <c r="X165" s="109"/>
      <c r="Y165" s="106"/>
      <c r="Z165" s="106"/>
      <c r="AA165" s="127">
        <f>IF(ISNUMBER(入力!D71),入力!D71,"")</f>
        <v>1500000</v>
      </c>
      <c r="AB165" s="127"/>
      <c r="AC165" s="127"/>
      <c r="AD165" s="127"/>
      <c r="AE165" s="127"/>
      <c r="AF165" s="127"/>
      <c r="AG165" s="127"/>
      <c r="AH165" s="127"/>
      <c r="AI165" s="127"/>
      <c r="AJ165" s="127"/>
      <c r="AK165" s="127"/>
      <c r="AL165" s="127"/>
      <c r="AM165" s="127"/>
      <c r="AN165" s="127"/>
      <c r="AO165" s="127"/>
      <c r="AP165" s="127"/>
      <c r="AQ165" s="130" t="s">
        <v>65</v>
      </c>
      <c r="AR165" s="131"/>
      <c r="AS165" s="109"/>
      <c r="AT165" s="106"/>
      <c r="AU165" s="106"/>
      <c r="AV165" s="127" t="str">
        <f>IF(ISNUMBER(入力!D84),入力!D84,"")</f>
        <v/>
      </c>
      <c r="AW165" s="127"/>
      <c r="AX165" s="127"/>
      <c r="AY165" s="127"/>
      <c r="AZ165" s="127"/>
      <c r="BA165" s="127"/>
      <c r="BB165" s="127"/>
      <c r="BC165" s="127"/>
      <c r="BD165" s="127"/>
      <c r="BE165" s="127"/>
      <c r="BF165" s="127"/>
      <c r="BG165" s="127"/>
      <c r="BH165" s="127"/>
      <c r="BI165" s="127"/>
      <c r="BJ165" s="130" t="s">
        <v>65</v>
      </c>
      <c r="BK165" s="131"/>
      <c r="BL165" s="109"/>
      <c r="BM165" s="106"/>
      <c r="BN165" s="106"/>
      <c r="BO165" s="127">
        <f>IF(ISNUMBER(入力!D71),入力!G71,"")</f>
        <v>1500000</v>
      </c>
      <c r="BP165" s="127"/>
      <c r="BQ165" s="127"/>
      <c r="BR165" s="127"/>
      <c r="BS165" s="127"/>
      <c r="BT165" s="127"/>
      <c r="BU165" s="127"/>
      <c r="BV165" s="127"/>
      <c r="BW165" s="127"/>
      <c r="BX165" s="127"/>
      <c r="BY165" s="127"/>
      <c r="BZ165" s="127"/>
      <c r="CA165" s="127"/>
      <c r="CB165" s="127"/>
      <c r="CC165" s="127"/>
      <c r="CD165" s="127"/>
      <c r="CE165" s="130" t="s">
        <v>65</v>
      </c>
      <c r="CF165" s="131"/>
      <c r="CG165" s="109">
        <v>16</v>
      </c>
      <c r="CH165" s="106"/>
      <c r="CI165" s="106"/>
      <c r="CJ165" s="127" t="str">
        <f>IF(ISNUMBER(入力!D81),入力!I73,"")</f>
        <v/>
      </c>
      <c r="CK165" s="127"/>
      <c r="CL165" s="127"/>
      <c r="CM165" s="127"/>
      <c r="CN165" s="127"/>
      <c r="CO165" s="127"/>
      <c r="CP165" s="127"/>
      <c r="CQ165" s="127"/>
      <c r="CR165" s="127"/>
      <c r="CS165" s="127"/>
      <c r="CT165" s="127"/>
      <c r="CU165" s="127"/>
      <c r="CV165" s="127"/>
      <c r="CW165" s="127"/>
      <c r="CX165" s="127"/>
      <c r="CY165" s="127"/>
      <c r="CZ165" s="130" t="s">
        <v>65</v>
      </c>
      <c r="DA165" s="131"/>
      <c r="DB165" s="224"/>
      <c r="DC165" s="225"/>
      <c r="DD165" s="220"/>
      <c r="DE165" s="220"/>
      <c r="DF165" s="220"/>
      <c r="DG165" s="220"/>
      <c r="DH165" s="220"/>
      <c r="DI165" s="220"/>
      <c r="DJ165" s="221"/>
      <c r="DK165" s="110"/>
      <c r="DL165" s="107"/>
      <c r="DM165" s="107"/>
      <c r="DN165" s="95"/>
      <c r="DO165" s="9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6"/>
    </row>
    <row r="166" spans="1:140" ht="3.75" customHeight="1">
      <c r="A166" s="115"/>
      <c r="B166" s="116"/>
      <c r="C166" s="116"/>
      <c r="D166" s="116"/>
      <c r="E166" s="117"/>
      <c r="F166" s="107"/>
      <c r="G166" s="107"/>
      <c r="H166" s="107"/>
      <c r="I166" s="186"/>
      <c r="J166" s="186"/>
      <c r="K166" s="186"/>
      <c r="L166" s="186"/>
      <c r="M166" s="132"/>
      <c r="N166" s="133"/>
      <c r="O166" s="110"/>
      <c r="P166" s="107"/>
      <c r="Q166" s="107"/>
      <c r="R166" s="104"/>
      <c r="S166" s="104"/>
      <c r="T166" s="104"/>
      <c r="U166" s="104"/>
      <c r="V166" s="132"/>
      <c r="W166" s="133"/>
      <c r="X166" s="110"/>
      <c r="Y166" s="107"/>
      <c r="Z166" s="107"/>
      <c r="AA166" s="128"/>
      <c r="AB166" s="128"/>
      <c r="AC166" s="128"/>
      <c r="AD166" s="128"/>
      <c r="AE166" s="128"/>
      <c r="AF166" s="128"/>
      <c r="AG166" s="128"/>
      <c r="AH166" s="128"/>
      <c r="AI166" s="128"/>
      <c r="AJ166" s="128"/>
      <c r="AK166" s="128"/>
      <c r="AL166" s="128"/>
      <c r="AM166" s="128"/>
      <c r="AN166" s="128"/>
      <c r="AO166" s="128"/>
      <c r="AP166" s="128"/>
      <c r="AQ166" s="132"/>
      <c r="AR166" s="133"/>
      <c r="AS166" s="110"/>
      <c r="AT166" s="107"/>
      <c r="AU166" s="107"/>
      <c r="AV166" s="128"/>
      <c r="AW166" s="128"/>
      <c r="AX166" s="128"/>
      <c r="AY166" s="128"/>
      <c r="AZ166" s="128"/>
      <c r="BA166" s="128"/>
      <c r="BB166" s="128"/>
      <c r="BC166" s="128"/>
      <c r="BD166" s="128"/>
      <c r="BE166" s="128"/>
      <c r="BF166" s="128"/>
      <c r="BG166" s="128"/>
      <c r="BH166" s="128"/>
      <c r="BI166" s="128"/>
      <c r="BJ166" s="132"/>
      <c r="BK166" s="133"/>
      <c r="BL166" s="110"/>
      <c r="BM166" s="107"/>
      <c r="BN166" s="107"/>
      <c r="BO166" s="128"/>
      <c r="BP166" s="128"/>
      <c r="BQ166" s="128"/>
      <c r="BR166" s="128"/>
      <c r="BS166" s="128"/>
      <c r="BT166" s="128"/>
      <c r="BU166" s="128"/>
      <c r="BV166" s="128"/>
      <c r="BW166" s="128"/>
      <c r="BX166" s="128"/>
      <c r="BY166" s="128"/>
      <c r="BZ166" s="128"/>
      <c r="CA166" s="128"/>
      <c r="CB166" s="128"/>
      <c r="CC166" s="128"/>
      <c r="CD166" s="128"/>
      <c r="CE166" s="132"/>
      <c r="CF166" s="133"/>
      <c r="CG166" s="110"/>
      <c r="CH166" s="107"/>
      <c r="CI166" s="107"/>
      <c r="CJ166" s="128"/>
      <c r="CK166" s="128"/>
      <c r="CL166" s="128"/>
      <c r="CM166" s="128"/>
      <c r="CN166" s="128"/>
      <c r="CO166" s="128"/>
      <c r="CP166" s="128"/>
      <c r="CQ166" s="128"/>
      <c r="CR166" s="128"/>
      <c r="CS166" s="128"/>
      <c r="CT166" s="128"/>
      <c r="CU166" s="128"/>
      <c r="CV166" s="128"/>
      <c r="CW166" s="128"/>
      <c r="CX166" s="128"/>
      <c r="CY166" s="128"/>
      <c r="CZ166" s="132"/>
      <c r="DA166" s="133"/>
      <c r="DB166" s="224"/>
      <c r="DC166" s="225"/>
      <c r="DD166" s="220"/>
      <c r="DE166" s="220"/>
      <c r="DF166" s="220"/>
      <c r="DG166" s="220"/>
      <c r="DH166" s="220"/>
      <c r="DI166" s="220"/>
      <c r="DJ166" s="221"/>
      <c r="DK166" s="110"/>
      <c r="DL166" s="107"/>
      <c r="DM166" s="107"/>
      <c r="DN166" s="95"/>
      <c r="DO166" s="9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6"/>
    </row>
    <row r="167" spans="1:140" ht="3.75" customHeight="1">
      <c r="A167" s="115"/>
      <c r="B167" s="116"/>
      <c r="C167" s="116"/>
      <c r="D167" s="116"/>
      <c r="E167" s="117"/>
      <c r="F167" s="107"/>
      <c r="G167" s="107"/>
      <c r="H167" s="107"/>
      <c r="I167" s="186"/>
      <c r="J167" s="186"/>
      <c r="K167" s="186"/>
      <c r="L167" s="186"/>
      <c r="M167" s="132"/>
      <c r="N167" s="133"/>
      <c r="O167" s="110"/>
      <c r="P167" s="107"/>
      <c r="Q167" s="107"/>
      <c r="R167" s="104"/>
      <c r="S167" s="104"/>
      <c r="T167" s="104"/>
      <c r="U167" s="104"/>
      <c r="V167" s="132"/>
      <c r="W167" s="133"/>
      <c r="X167" s="110"/>
      <c r="Y167" s="107"/>
      <c r="Z167" s="107"/>
      <c r="AA167" s="128"/>
      <c r="AB167" s="128"/>
      <c r="AC167" s="128"/>
      <c r="AD167" s="128"/>
      <c r="AE167" s="128"/>
      <c r="AF167" s="128"/>
      <c r="AG167" s="128"/>
      <c r="AH167" s="128"/>
      <c r="AI167" s="128"/>
      <c r="AJ167" s="128"/>
      <c r="AK167" s="128"/>
      <c r="AL167" s="128"/>
      <c r="AM167" s="128"/>
      <c r="AN167" s="128"/>
      <c r="AO167" s="128"/>
      <c r="AP167" s="128"/>
      <c r="AQ167" s="132"/>
      <c r="AR167" s="133"/>
      <c r="AS167" s="110"/>
      <c r="AT167" s="107"/>
      <c r="AU167" s="107"/>
      <c r="AV167" s="128"/>
      <c r="AW167" s="128"/>
      <c r="AX167" s="128"/>
      <c r="AY167" s="128"/>
      <c r="AZ167" s="128"/>
      <c r="BA167" s="128"/>
      <c r="BB167" s="128"/>
      <c r="BC167" s="128"/>
      <c r="BD167" s="128"/>
      <c r="BE167" s="128"/>
      <c r="BF167" s="128"/>
      <c r="BG167" s="128"/>
      <c r="BH167" s="128"/>
      <c r="BI167" s="128"/>
      <c r="BJ167" s="132"/>
      <c r="BK167" s="133"/>
      <c r="BL167" s="110"/>
      <c r="BM167" s="107"/>
      <c r="BN167" s="107"/>
      <c r="BO167" s="128"/>
      <c r="BP167" s="128"/>
      <c r="BQ167" s="128"/>
      <c r="BR167" s="128"/>
      <c r="BS167" s="128"/>
      <c r="BT167" s="128"/>
      <c r="BU167" s="128"/>
      <c r="BV167" s="128"/>
      <c r="BW167" s="128"/>
      <c r="BX167" s="128"/>
      <c r="BY167" s="128"/>
      <c r="BZ167" s="128"/>
      <c r="CA167" s="128"/>
      <c r="CB167" s="128"/>
      <c r="CC167" s="128"/>
      <c r="CD167" s="128"/>
      <c r="CE167" s="132"/>
      <c r="CF167" s="133"/>
      <c r="CG167" s="110"/>
      <c r="CH167" s="107"/>
      <c r="CI167" s="107"/>
      <c r="CJ167" s="128"/>
      <c r="CK167" s="128"/>
      <c r="CL167" s="128"/>
      <c r="CM167" s="128"/>
      <c r="CN167" s="128"/>
      <c r="CO167" s="128"/>
      <c r="CP167" s="128"/>
      <c r="CQ167" s="128"/>
      <c r="CR167" s="128"/>
      <c r="CS167" s="128"/>
      <c r="CT167" s="128"/>
      <c r="CU167" s="128"/>
      <c r="CV167" s="128"/>
      <c r="CW167" s="128"/>
      <c r="CX167" s="128"/>
      <c r="CY167" s="128"/>
      <c r="CZ167" s="132"/>
      <c r="DA167" s="133"/>
      <c r="DB167" s="224"/>
      <c r="DC167" s="225"/>
      <c r="DD167" s="220"/>
      <c r="DE167" s="220"/>
      <c r="DF167" s="220"/>
      <c r="DG167" s="220"/>
      <c r="DH167" s="220"/>
      <c r="DI167" s="220"/>
      <c r="DJ167" s="221"/>
      <c r="DK167" s="110"/>
      <c r="DL167" s="107"/>
      <c r="DM167" s="107"/>
      <c r="DN167" s="95" t="str">
        <f>IF(ISNUMBER(入力!D78),6,"")</f>
        <v/>
      </c>
      <c r="DO167" s="95"/>
      <c r="DP167" s="205" t="str">
        <f>IF(ISNUMBER(入力!D78),"その他","")</f>
        <v/>
      </c>
      <c r="DQ167" s="205"/>
      <c r="DR167" s="205"/>
      <c r="DS167" s="205"/>
      <c r="DT167" s="205"/>
      <c r="DU167" s="205" t="str">
        <f>IF(ISTEXT(入力!D79),入力!D79,"")</f>
        <v/>
      </c>
      <c r="DV167" s="205"/>
      <c r="DW167" s="205"/>
      <c r="DX167" s="205"/>
      <c r="DY167" s="205"/>
      <c r="DZ167" s="205"/>
      <c r="EA167" s="205"/>
      <c r="EB167" s="205"/>
      <c r="EC167" s="205"/>
      <c r="ED167" s="205"/>
      <c r="EE167" s="205"/>
      <c r="EF167" s="205"/>
      <c r="EG167" s="205"/>
      <c r="EH167" s="205"/>
      <c r="EI167" s="205"/>
      <c r="EJ167" s="206"/>
    </row>
    <row r="168" spans="1:140" ht="3.75" customHeight="1">
      <c r="A168" s="115"/>
      <c r="B168" s="116"/>
      <c r="C168" s="116"/>
      <c r="D168" s="116"/>
      <c r="E168" s="117"/>
      <c r="F168" s="107"/>
      <c r="G168" s="107"/>
      <c r="H168" s="107"/>
      <c r="I168" s="186"/>
      <c r="J168" s="186"/>
      <c r="K168" s="186"/>
      <c r="L168" s="186"/>
      <c r="M168" s="132"/>
      <c r="N168" s="133"/>
      <c r="O168" s="110"/>
      <c r="P168" s="107"/>
      <c r="Q168" s="107"/>
      <c r="R168" s="104"/>
      <c r="S168" s="104"/>
      <c r="T168" s="104"/>
      <c r="U168" s="104"/>
      <c r="V168" s="132"/>
      <c r="W168" s="133"/>
      <c r="X168" s="110"/>
      <c r="Y168" s="107"/>
      <c r="Z168" s="107"/>
      <c r="AA168" s="128"/>
      <c r="AB168" s="128"/>
      <c r="AC168" s="128"/>
      <c r="AD168" s="128"/>
      <c r="AE168" s="128"/>
      <c r="AF168" s="128"/>
      <c r="AG168" s="128"/>
      <c r="AH168" s="128"/>
      <c r="AI168" s="128"/>
      <c r="AJ168" s="128"/>
      <c r="AK168" s="128"/>
      <c r="AL168" s="128"/>
      <c r="AM168" s="128"/>
      <c r="AN168" s="128"/>
      <c r="AO168" s="128"/>
      <c r="AP168" s="128"/>
      <c r="AQ168" s="132"/>
      <c r="AR168" s="133"/>
      <c r="AS168" s="110"/>
      <c r="AT168" s="107"/>
      <c r="AU168" s="107"/>
      <c r="AV168" s="128"/>
      <c r="AW168" s="128"/>
      <c r="AX168" s="128"/>
      <c r="AY168" s="128"/>
      <c r="AZ168" s="128"/>
      <c r="BA168" s="128"/>
      <c r="BB168" s="128"/>
      <c r="BC168" s="128"/>
      <c r="BD168" s="128"/>
      <c r="BE168" s="128"/>
      <c r="BF168" s="128"/>
      <c r="BG168" s="128"/>
      <c r="BH168" s="128"/>
      <c r="BI168" s="128"/>
      <c r="BJ168" s="132"/>
      <c r="BK168" s="133"/>
      <c r="BL168" s="110"/>
      <c r="BM168" s="107"/>
      <c r="BN168" s="107"/>
      <c r="BO168" s="128"/>
      <c r="BP168" s="128"/>
      <c r="BQ168" s="128"/>
      <c r="BR168" s="128"/>
      <c r="BS168" s="128"/>
      <c r="BT168" s="128"/>
      <c r="BU168" s="128"/>
      <c r="BV168" s="128"/>
      <c r="BW168" s="128"/>
      <c r="BX168" s="128"/>
      <c r="BY168" s="128"/>
      <c r="BZ168" s="128"/>
      <c r="CA168" s="128"/>
      <c r="CB168" s="128"/>
      <c r="CC168" s="128"/>
      <c r="CD168" s="128"/>
      <c r="CE168" s="132"/>
      <c r="CF168" s="133"/>
      <c r="CG168" s="110"/>
      <c r="CH168" s="107"/>
      <c r="CI168" s="107"/>
      <c r="CJ168" s="128"/>
      <c r="CK168" s="128"/>
      <c r="CL168" s="128"/>
      <c r="CM168" s="128"/>
      <c r="CN168" s="128"/>
      <c r="CO168" s="128"/>
      <c r="CP168" s="128"/>
      <c r="CQ168" s="128"/>
      <c r="CR168" s="128"/>
      <c r="CS168" s="128"/>
      <c r="CT168" s="128"/>
      <c r="CU168" s="128"/>
      <c r="CV168" s="128"/>
      <c r="CW168" s="128"/>
      <c r="CX168" s="128"/>
      <c r="CY168" s="128"/>
      <c r="CZ168" s="132"/>
      <c r="DA168" s="133"/>
      <c r="DB168" s="224"/>
      <c r="DC168" s="225"/>
      <c r="DD168" s="214" t="s">
        <v>2</v>
      </c>
      <c r="DE168" s="214"/>
      <c r="DF168" s="214"/>
      <c r="DG168" s="214"/>
      <c r="DH168" s="214"/>
      <c r="DI168" s="214"/>
      <c r="DJ168" s="215"/>
      <c r="DK168" s="110"/>
      <c r="DL168" s="107"/>
      <c r="DM168" s="107"/>
      <c r="DN168" s="95"/>
      <c r="DO168" s="9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6"/>
    </row>
    <row r="169" spans="1:140" ht="3.75" customHeight="1">
      <c r="A169" s="118"/>
      <c r="B169" s="119"/>
      <c r="C169" s="119"/>
      <c r="D169" s="119"/>
      <c r="E169" s="120"/>
      <c r="F169" s="108"/>
      <c r="G169" s="108"/>
      <c r="H169" s="108"/>
      <c r="I169" s="187"/>
      <c r="J169" s="187"/>
      <c r="K169" s="187"/>
      <c r="L169" s="187"/>
      <c r="M169" s="134"/>
      <c r="N169" s="135"/>
      <c r="O169" s="111"/>
      <c r="P169" s="108"/>
      <c r="Q169" s="108"/>
      <c r="R169" s="105"/>
      <c r="S169" s="105"/>
      <c r="T169" s="105"/>
      <c r="U169" s="105"/>
      <c r="V169" s="134"/>
      <c r="W169" s="135"/>
      <c r="X169" s="111"/>
      <c r="Y169" s="108"/>
      <c r="Z169" s="108"/>
      <c r="AA169" s="129"/>
      <c r="AB169" s="129"/>
      <c r="AC169" s="129"/>
      <c r="AD169" s="129"/>
      <c r="AE169" s="129"/>
      <c r="AF169" s="129"/>
      <c r="AG169" s="129"/>
      <c r="AH169" s="129"/>
      <c r="AI169" s="129"/>
      <c r="AJ169" s="129"/>
      <c r="AK169" s="129"/>
      <c r="AL169" s="129"/>
      <c r="AM169" s="129"/>
      <c r="AN169" s="129"/>
      <c r="AO169" s="129"/>
      <c r="AP169" s="129"/>
      <c r="AQ169" s="134"/>
      <c r="AR169" s="135"/>
      <c r="AS169" s="111"/>
      <c r="AT169" s="108"/>
      <c r="AU169" s="108"/>
      <c r="AV169" s="129"/>
      <c r="AW169" s="129"/>
      <c r="AX169" s="129"/>
      <c r="AY169" s="129"/>
      <c r="AZ169" s="129"/>
      <c r="BA169" s="129"/>
      <c r="BB169" s="129"/>
      <c r="BC169" s="129"/>
      <c r="BD169" s="129"/>
      <c r="BE169" s="129"/>
      <c r="BF169" s="129"/>
      <c r="BG169" s="129"/>
      <c r="BH169" s="129"/>
      <c r="BI169" s="129"/>
      <c r="BJ169" s="134"/>
      <c r="BK169" s="135"/>
      <c r="BL169" s="111"/>
      <c r="BM169" s="108"/>
      <c r="BN169" s="108"/>
      <c r="BO169" s="129"/>
      <c r="BP169" s="129"/>
      <c r="BQ169" s="129"/>
      <c r="BR169" s="129"/>
      <c r="BS169" s="129"/>
      <c r="BT169" s="129"/>
      <c r="BU169" s="129"/>
      <c r="BV169" s="129"/>
      <c r="BW169" s="129"/>
      <c r="BX169" s="129"/>
      <c r="BY169" s="129"/>
      <c r="BZ169" s="129"/>
      <c r="CA169" s="129"/>
      <c r="CB169" s="129"/>
      <c r="CC169" s="129"/>
      <c r="CD169" s="129"/>
      <c r="CE169" s="134"/>
      <c r="CF169" s="135"/>
      <c r="CG169" s="111"/>
      <c r="CH169" s="108"/>
      <c r="CI169" s="108"/>
      <c r="CJ169" s="129"/>
      <c r="CK169" s="129"/>
      <c r="CL169" s="129"/>
      <c r="CM169" s="129"/>
      <c r="CN169" s="129"/>
      <c r="CO169" s="129"/>
      <c r="CP169" s="129"/>
      <c r="CQ169" s="129"/>
      <c r="CR169" s="129"/>
      <c r="CS169" s="129"/>
      <c r="CT169" s="129"/>
      <c r="CU169" s="129"/>
      <c r="CV169" s="129"/>
      <c r="CW169" s="129"/>
      <c r="CX169" s="129"/>
      <c r="CY169" s="129"/>
      <c r="CZ169" s="134"/>
      <c r="DA169" s="135"/>
      <c r="DB169" s="226"/>
      <c r="DC169" s="227"/>
      <c r="DD169" s="216"/>
      <c r="DE169" s="216"/>
      <c r="DF169" s="216"/>
      <c r="DG169" s="216"/>
      <c r="DH169" s="216"/>
      <c r="DI169" s="216"/>
      <c r="DJ169" s="217"/>
      <c r="DK169" s="111"/>
      <c r="DL169" s="108"/>
      <c r="DM169" s="108"/>
      <c r="DN169" s="96"/>
      <c r="DO169" s="96"/>
      <c r="DP169" s="210"/>
      <c r="DQ169" s="210"/>
      <c r="DR169" s="210"/>
      <c r="DS169" s="210"/>
      <c r="DT169" s="210"/>
      <c r="DU169" s="210"/>
      <c r="DV169" s="210"/>
      <c r="DW169" s="210"/>
      <c r="DX169" s="210"/>
      <c r="DY169" s="210"/>
      <c r="DZ169" s="210"/>
      <c r="EA169" s="210"/>
      <c r="EB169" s="210"/>
      <c r="EC169" s="210"/>
      <c r="ED169" s="210"/>
      <c r="EE169" s="210"/>
      <c r="EF169" s="210"/>
      <c r="EG169" s="210"/>
      <c r="EH169" s="210"/>
      <c r="EI169" s="210"/>
      <c r="EJ169" s="211"/>
    </row>
    <row r="173" spans="1:140" ht="3.75" customHeight="1">
      <c r="A173" s="112" t="s">
        <v>138</v>
      </c>
      <c r="B173" s="113"/>
      <c r="C173" s="113"/>
      <c r="D173" s="113"/>
      <c r="E173" s="114"/>
      <c r="F173" s="106">
        <v>1</v>
      </c>
      <c r="G173" s="106"/>
      <c r="H173" s="106"/>
      <c r="I173" s="155">
        <f>IF(ISNUMBER(入力!D87),入力!D87,"")</f>
        <v>5405</v>
      </c>
      <c r="J173" s="155"/>
      <c r="K173" s="155"/>
      <c r="L173" s="155"/>
      <c r="M173" s="155"/>
      <c r="N173" s="155"/>
      <c r="O173" s="155"/>
      <c r="P173" s="155"/>
      <c r="Q173" s="155"/>
      <c r="R173" s="155"/>
      <c r="S173" s="155"/>
      <c r="T173" s="156"/>
      <c r="U173" s="109">
        <v>2</v>
      </c>
      <c r="V173" s="106"/>
      <c r="W173" s="106"/>
      <c r="X173" s="155" t="str">
        <f>IF(ISTEXT(入力!D88),入力!D88,"")</f>
        <v>ブラッド　エルドレッド</v>
      </c>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6"/>
      <c r="BP173" s="109">
        <v>3</v>
      </c>
      <c r="BQ173" s="106"/>
      <c r="BR173" s="179">
        <f>IF(ISNUMBER(入力!D89),入力!D89,"")</f>
        <v>29684</v>
      </c>
      <c r="BS173" s="179"/>
      <c r="BT173" s="179"/>
      <c r="BU173" s="179"/>
      <c r="BV173" s="179"/>
      <c r="BW173" s="179"/>
      <c r="BX173" s="179"/>
      <c r="BY173" s="179"/>
      <c r="BZ173" s="179"/>
      <c r="CA173" s="179"/>
      <c r="CB173" s="179"/>
      <c r="CC173" s="179"/>
      <c r="CD173" s="179"/>
      <c r="CE173" s="179"/>
      <c r="CF173" s="179"/>
      <c r="CG173" s="179"/>
      <c r="CH173" s="179"/>
      <c r="CI173" s="179"/>
      <c r="CJ173" s="179"/>
      <c r="CK173" s="179"/>
      <c r="CL173" s="179"/>
      <c r="CM173" s="179"/>
      <c r="CN173" s="179"/>
      <c r="CO173" s="179"/>
      <c r="CP173" s="179"/>
      <c r="CQ173" s="180"/>
      <c r="CR173" s="109">
        <v>4</v>
      </c>
      <c r="CS173" s="106"/>
      <c r="CT173" s="173">
        <f>IF(ISNUMBER(入力!D92),入力!I90,"")</f>
        <v>43227</v>
      </c>
      <c r="CU173" s="173"/>
      <c r="CV173" s="173"/>
      <c r="CW173" s="173"/>
      <c r="CX173" s="173"/>
      <c r="CY173" s="173"/>
      <c r="CZ173" s="173"/>
      <c r="DA173" s="173"/>
      <c r="DB173" s="173"/>
      <c r="DC173" s="173"/>
      <c r="DD173" s="173"/>
      <c r="DE173" s="173"/>
      <c r="DF173" s="173"/>
      <c r="DG173" s="173"/>
      <c r="DH173" s="173"/>
      <c r="DI173" s="173"/>
      <c r="DJ173" s="174"/>
      <c r="DK173" s="194"/>
      <c r="DL173" s="195"/>
      <c r="DM173" s="195"/>
      <c r="DN173" s="195"/>
      <c r="DO173" s="195"/>
      <c r="DP173" s="195"/>
      <c r="DQ173" s="195"/>
      <c r="DR173" s="195"/>
      <c r="DS173" s="195"/>
      <c r="DT173" s="195"/>
      <c r="DU173" s="195"/>
      <c r="DV173" s="195"/>
      <c r="DW173" s="195"/>
      <c r="DX173" s="195"/>
      <c r="DY173" s="195"/>
      <c r="DZ173" s="195"/>
      <c r="EA173" s="195"/>
      <c r="EB173" s="195"/>
      <c r="EC173" s="195"/>
      <c r="ED173" s="195"/>
      <c r="EE173" s="195"/>
      <c r="EF173" s="195"/>
      <c r="EG173" s="195"/>
      <c r="EH173" s="195"/>
      <c r="EI173" s="195"/>
      <c r="EJ173" s="196"/>
    </row>
    <row r="174" spans="1:140" ht="3.75" customHeight="1">
      <c r="A174" s="115"/>
      <c r="B174" s="116"/>
      <c r="C174" s="116"/>
      <c r="D174" s="116"/>
      <c r="E174" s="117"/>
      <c r="F174" s="107"/>
      <c r="G174" s="107"/>
      <c r="H174" s="107"/>
      <c r="I174" s="157"/>
      <c r="J174" s="157"/>
      <c r="K174" s="157"/>
      <c r="L174" s="157"/>
      <c r="M174" s="157"/>
      <c r="N174" s="157"/>
      <c r="O174" s="157"/>
      <c r="P174" s="157"/>
      <c r="Q174" s="157"/>
      <c r="R174" s="157"/>
      <c r="S174" s="157"/>
      <c r="T174" s="158"/>
      <c r="U174" s="110"/>
      <c r="V174" s="107"/>
      <c r="W174" s="10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8"/>
      <c r="BP174" s="110"/>
      <c r="BQ174" s="107"/>
      <c r="BR174" s="181"/>
      <c r="BS174" s="181"/>
      <c r="BT174" s="181"/>
      <c r="BU174" s="181"/>
      <c r="BV174" s="181"/>
      <c r="BW174" s="181"/>
      <c r="BX174" s="181"/>
      <c r="BY174" s="181"/>
      <c r="BZ174" s="181"/>
      <c r="CA174" s="181"/>
      <c r="CB174" s="181"/>
      <c r="CC174" s="181"/>
      <c r="CD174" s="181"/>
      <c r="CE174" s="181"/>
      <c r="CF174" s="181"/>
      <c r="CG174" s="181"/>
      <c r="CH174" s="181"/>
      <c r="CI174" s="181"/>
      <c r="CJ174" s="181"/>
      <c r="CK174" s="181"/>
      <c r="CL174" s="181"/>
      <c r="CM174" s="181"/>
      <c r="CN174" s="181"/>
      <c r="CO174" s="181"/>
      <c r="CP174" s="181"/>
      <c r="CQ174" s="182"/>
      <c r="CR174" s="110"/>
      <c r="CS174" s="107"/>
      <c r="CT174" s="175"/>
      <c r="CU174" s="175"/>
      <c r="CV174" s="175"/>
      <c r="CW174" s="175"/>
      <c r="CX174" s="175"/>
      <c r="CY174" s="175"/>
      <c r="CZ174" s="175"/>
      <c r="DA174" s="175"/>
      <c r="DB174" s="175"/>
      <c r="DC174" s="175"/>
      <c r="DD174" s="175"/>
      <c r="DE174" s="175"/>
      <c r="DF174" s="175"/>
      <c r="DG174" s="175"/>
      <c r="DH174" s="175"/>
      <c r="DI174" s="175"/>
      <c r="DJ174" s="176"/>
      <c r="DK174" s="197"/>
      <c r="DL174" s="198"/>
      <c r="DM174" s="198"/>
      <c r="DN174" s="198"/>
      <c r="DO174" s="198"/>
      <c r="DP174" s="198"/>
      <c r="DQ174" s="198"/>
      <c r="DR174" s="198"/>
      <c r="DS174" s="198"/>
      <c r="DT174" s="198"/>
      <c r="DU174" s="198"/>
      <c r="DV174" s="198"/>
      <c r="DW174" s="198"/>
      <c r="DX174" s="198"/>
      <c r="DY174" s="198"/>
      <c r="DZ174" s="198"/>
      <c r="EA174" s="198"/>
      <c r="EB174" s="198"/>
      <c r="EC174" s="198"/>
      <c r="ED174" s="198"/>
      <c r="EE174" s="198"/>
      <c r="EF174" s="198"/>
      <c r="EG174" s="198"/>
      <c r="EH174" s="198"/>
      <c r="EI174" s="198"/>
      <c r="EJ174" s="199"/>
    </row>
    <row r="175" spans="1:140" ht="3.75" customHeight="1">
      <c r="A175" s="115"/>
      <c r="B175" s="116"/>
      <c r="C175" s="116"/>
      <c r="D175" s="116"/>
      <c r="E175" s="117"/>
      <c r="F175" s="107"/>
      <c r="G175" s="107"/>
      <c r="H175" s="107"/>
      <c r="I175" s="157"/>
      <c r="J175" s="157"/>
      <c r="K175" s="157"/>
      <c r="L175" s="157"/>
      <c r="M175" s="157"/>
      <c r="N175" s="157"/>
      <c r="O175" s="157"/>
      <c r="P175" s="157"/>
      <c r="Q175" s="157"/>
      <c r="R175" s="157"/>
      <c r="S175" s="157"/>
      <c r="T175" s="158"/>
      <c r="U175" s="110"/>
      <c r="V175" s="107"/>
      <c r="W175" s="10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8"/>
      <c r="BP175" s="110"/>
      <c r="BQ175" s="107"/>
      <c r="BR175" s="181"/>
      <c r="BS175" s="181"/>
      <c r="BT175" s="181"/>
      <c r="BU175" s="181"/>
      <c r="BV175" s="181"/>
      <c r="BW175" s="181"/>
      <c r="BX175" s="181"/>
      <c r="BY175" s="181"/>
      <c r="BZ175" s="181"/>
      <c r="CA175" s="181"/>
      <c r="CB175" s="181"/>
      <c r="CC175" s="181"/>
      <c r="CD175" s="181"/>
      <c r="CE175" s="181"/>
      <c r="CF175" s="181"/>
      <c r="CG175" s="181"/>
      <c r="CH175" s="181"/>
      <c r="CI175" s="181"/>
      <c r="CJ175" s="181"/>
      <c r="CK175" s="181"/>
      <c r="CL175" s="181"/>
      <c r="CM175" s="181"/>
      <c r="CN175" s="181"/>
      <c r="CO175" s="181"/>
      <c r="CP175" s="181"/>
      <c r="CQ175" s="182"/>
      <c r="CR175" s="110"/>
      <c r="CS175" s="107"/>
      <c r="CT175" s="175"/>
      <c r="CU175" s="175"/>
      <c r="CV175" s="175"/>
      <c r="CW175" s="175"/>
      <c r="CX175" s="175"/>
      <c r="CY175" s="175"/>
      <c r="CZ175" s="175"/>
      <c r="DA175" s="175"/>
      <c r="DB175" s="175"/>
      <c r="DC175" s="175"/>
      <c r="DD175" s="175"/>
      <c r="DE175" s="175"/>
      <c r="DF175" s="175"/>
      <c r="DG175" s="175"/>
      <c r="DH175" s="175"/>
      <c r="DI175" s="175"/>
      <c r="DJ175" s="176"/>
      <c r="DK175" s="197"/>
      <c r="DL175" s="198"/>
      <c r="DM175" s="198"/>
      <c r="DN175" s="198"/>
      <c r="DO175" s="198"/>
      <c r="DP175" s="198"/>
      <c r="DQ175" s="198"/>
      <c r="DR175" s="198"/>
      <c r="DS175" s="198"/>
      <c r="DT175" s="198"/>
      <c r="DU175" s="198"/>
      <c r="DV175" s="198"/>
      <c r="DW175" s="198"/>
      <c r="DX175" s="198"/>
      <c r="DY175" s="198"/>
      <c r="DZ175" s="198"/>
      <c r="EA175" s="198"/>
      <c r="EB175" s="198"/>
      <c r="EC175" s="198"/>
      <c r="ED175" s="198"/>
      <c r="EE175" s="198"/>
      <c r="EF175" s="198"/>
      <c r="EG175" s="198"/>
      <c r="EH175" s="198"/>
      <c r="EI175" s="198"/>
      <c r="EJ175" s="199"/>
    </row>
    <row r="176" spans="1:140" ht="3.75" customHeight="1">
      <c r="A176" s="115"/>
      <c r="B176" s="116"/>
      <c r="C176" s="116"/>
      <c r="D176" s="116"/>
      <c r="E176" s="117"/>
      <c r="F176" s="107"/>
      <c r="G176" s="107"/>
      <c r="H176" s="107"/>
      <c r="I176" s="157"/>
      <c r="J176" s="157"/>
      <c r="K176" s="157"/>
      <c r="L176" s="157"/>
      <c r="M176" s="157"/>
      <c r="N176" s="157"/>
      <c r="O176" s="157"/>
      <c r="P176" s="157"/>
      <c r="Q176" s="157"/>
      <c r="R176" s="157"/>
      <c r="S176" s="157"/>
      <c r="T176" s="158"/>
      <c r="U176" s="110"/>
      <c r="V176" s="107"/>
      <c r="W176" s="10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8"/>
      <c r="BP176" s="110"/>
      <c r="BQ176" s="107"/>
      <c r="BR176" s="181"/>
      <c r="BS176" s="181"/>
      <c r="BT176" s="181"/>
      <c r="BU176" s="181"/>
      <c r="BV176" s="181"/>
      <c r="BW176" s="181"/>
      <c r="BX176" s="181"/>
      <c r="BY176" s="181"/>
      <c r="BZ176" s="181"/>
      <c r="CA176" s="181"/>
      <c r="CB176" s="181"/>
      <c r="CC176" s="181"/>
      <c r="CD176" s="181"/>
      <c r="CE176" s="181"/>
      <c r="CF176" s="181"/>
      <c r="CG176" s="181"/>
      <c r="CH176" s="181"/>
      <c r="CI176" s="181"/>
      <c r="CJ176" s="181"/>
      <c r="CK176" s="181"/>
      <c r="CL176" s="181"/>
      <c r="CM176" s="181"/>
      <c r="CN176" s="181"/>
      <c r="CO176" s="181"/>
      <c r="CP176" s="181"/>
      <c r="CQ176" s="182"/>
      <c r="CR176" s="110"/>
      <c r="CS176" s="107"/>
      <c r="CT176" s="175"/>
      <c r="CU176" s="175"/>
      <c r="CV176" s="175"/>
      <c r="CW176" s="175"/>
      <c r="CX176" s="175"/>
      <c r="CY176" s="175"/>
      <c r="CZ176" s="175"/>
      <c r="DA176" s="175"/>
      <c r="DB176" s="175"/>
      <c r="DC176" s="175"/>
      <c r="DD176" s="175"/>
      <c r="DE176" s="175"/>
      <c r="DF176" s="175"/>
      <c r="DG176" s="175"/>
      <c r="DH176" s="175"/>
      <c r="DI176" s="175"/>
      <c r="DJ176" s="176"/>
      <c r="DK176" s="200"/>
      <c r="DL176" s="201"/>
      <c r="DM176" s="201"/>
      <c r="DN176" s="201"/>
      <c r="DO176" s="201"/>
      <c r="DP176" s="201"/>
      <c r="DQ176" s="201"/>
      <c r="DR176" s="201"/>
      <c r="DS176" s="201"/>
      <c r="DT176" s="201"/>
      <c r="DU176" s="201"/>
      <c r="DV176" s="201"/>
      <c r="DW176" s="201"/>
      <c r="DX176" s="201"/>
      <c r="DY176" s="201"/>
      <c r="DZ176" s="201"/>
      <c r="EA176" s="201"/>
      <c r="EB176" s="201"/>
      <c r="EC176" s="201"/>
      <c r="ED176" s="201"/>
      <c r="EE176" s="201"/>
      <c r="EF176" s="201"/>
      <c r="EG176" s="201"/>
      <c r="EH176" s="201"/>
      <c r="EI176" s="201"/>
      <c r="EJ176" s="202"/>
    </row>
    <row r="177" spans="1:140" ht="3.75" customHeight="1">
      <c r="A177" s="115"/>
      <c r="B177" s="116"/>
      <c r="C177" s="116"/>
      <c r="D177" s="116"/>
      <c r="E177" s="117"/>
      <c r="F177" s="108"/>
      <c r="G177" s="108"/>
      <c r="H177" s="108"/>
      <c r="I177" s="159"/>
      <c r="J177" s="159"/>
      <c r="K177" s="159"/>
      <c r="L177" s="159"/>
      <c r="M177" s="159"/>
      <c r="N177" s="159"/>
      <c r="O177" s="159"/>
      <c r="P177" s="159"/>
      <c r="Q177" s="159"/>
      <c r="R177" s="159"/>
      <c r="S177" s="159"/>
      <c r="T177" s="160"/>
      <c r="U177" s="111"/>
      <c r="V177" s="108"/>
      <c r="W177" s="108"/>
      <c r="X177" s="159"/>
      <c r="Y177" s="159"/>
      <c r="Z177" s="159"/>
      <c r="AA177" s="159"/>
      <c r="AB177" s="159"/>
      <c r="AC177" s="159"/>
      <c r="AD177" s="159"/>
      <c r="AE177" s="159"/>
      <c r="AF177" s="159"/>
      <c r="AG177" s="159"/>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60"/>
      <c r="BP177" s="111"/>
      <c r="BQ177" s="108"/>
      <c r="BR177" s="183"/>
      <c r="BS177" s="183"/>
      <c r="BT177" s="183"/>
      <c r="BU177" s="183"/>
      <c r="BV177" s="183"/>
      <c r="BW177" s="183"/>
      <c r="BX177" s="183"/>
      <c r="BY177" s="183"/>
      <c r="BZ177" s="183"/>
      <c r="CA177" s="183"/>
      <c r="CB177" s="183"/>
      <c r="CC177" s="183"/>
      <c r="CD177" s="183"/>
      <c r="CE177" s="183"/>
      <c r="CF177" s="183"/>
      <c r="CG177" s="183"/>
      <c r="CH177" s="183"/>
      <c r="CI177" s="183"/>
      <c r="CJ177" s="183"/>
      <c r="CK177" s="183"/>
      <c r="CL177" s="183"/>
      <c r="CM177" s="183"/>
      <c r="CN177" s="183"/>
      <c r="CO177" s="183"/>
      <c r="CP177" s="183"/>
      <c r="CQ177" s="184"/>
      <c r="CR177" s="111"/>
      <c r="CS177" s="108"/>
      <c r="CT177" s="177"/>
      <c r="CU177" s="177"/>
      <c r="CV177" s="177"/>
      <c r="CW177" s="177"/>
      <c r="CX177" s="177"/>
      <c r="CY177" s="177"/>
      <c r="CZ177" s="177"/>
      <c r="DA177" s="177"/>
      <c r="DB177" s="177"/>
      <c r="DC177" s="177"/>
      <c r="DD177" s="177"/>
      <c r="DE177" s="177"/>
      <c r="DF177" s="177"/>
      <c r="DG177" s="177"/>
      <c r="DH177" s="177"/>
      <c r="DI177" s="177"/>
      <c r="DJ177" s="178"/>
      <c r="DK177" s="109">
        <v>18</v>
      </c>
      <c r="DL177" s="106"/>
      <c r="DM177" s="106"/>
      <c r="DN177" s="94" t="str">
        <f>IF(ISNUMBER(入力!D101),1,"")</f>
        <v/>
      </c>
      <c r="DO177" s="94"/>
      <c r="DP177" s="203" t="str">
        <f>IF(ISNUMBER(入力!D101),"70歳以上被用者月額変更","")</f>
        <v/>
      </c>
      <c r="DQ177" s="203"/>
      <c r="DR177" s="203"/>
      <c r="DS177" s="203"/>
      <c r="DT177" s="203"/>
      <c r="DU177" s="203"/>
      <c r="DV177" s="203"/>
      <c r="DW177" s="203"/>
      <c r="DX177" s="203"/>
      <c r="DY177" s="203"/>
      <c r="DZ177" s="203"/>
      <c r="EA177" s="203"/>
      <c r="EB177" s="203"/>
      <c r="EC177" s="203"/>
      <c r="ED177" s="203"/>
      <c r="EE177" s="203"/>
      <c r="EF177" s="203"/>
      <c r="EG177" s="203"/>
      <c r="EH177" s="203"/>
      <c r="EI177" s="203"/>
      <c r="EJ177" s="204"/>
    </row>
    <row r="178" spans="1:140" ht="3.75" customHeight="1">
      <c r="A178" s="115"/>
      <c r="B178" s="116"/>
      <c r="C178" s="116"/>
      <c r="D178" s="116"/>
      <c r="E178" s="117"/>
      <c r="F178" s="106">
        <v>5</v>
      </c>
      <c r="G178" s="106"/>
      <c r="H178" s="106"/>
      <c r="I178" s="94" t="s">
        <v>0</v>
      </c>
      <c r="J178" s="94"/>
      <c r="K178" s="94"/>
      <c r="L178" s="103">
        <f>IF(ISNUMBER(入力!D90),入力!G107,"")</f>
        <v>300</v>
      </c>
      <c r="M178" s="103"/>
      <c r="N178" s="103"/>
      <c r="O178" s="103"/>
      <c r="P178" s="103"/>
      <c r="Q178" s="103"/>
      <c r="R178" s="103"/>
      <c r="S178" s="103"/>
      <c r="T178" s="103"/>
      <c r="U178" s="103"/>
      <c r="V178" s="97" t="s">
        <v>2</v>
      </c>
      <c r="W178" s="97"/>
      <c r="X178" s="97"/>
      <c r="Y178" s="98"/>
      <c r="Z178" s="94" t="s">
        <v>1</v>
      </c>
      <c r="AA178" s="94"/>
      <c r="AB178" s="94"/>
      <c r="AC178" s="103">
        <f>IF(ISNUMBER(入力!D90),入力!G109,"")</f>
        <v>300</v>
      </c>
      <c r="AD178" s="103"/>
      <c r="AE178" s="103"/>
      <c r="AF178" s="103"/>
      <c r="AG178" s="103"/>
      <c r="AH178" s="103"/>
      <c r="AI178" s="103"/>
      <c r="AJ178" s="103"/>
      <c r="AK178" s="103"/>
      <c r="AL178" s="103"/>
      <c r="AM178" s="103"/>
      <c r="AN178" s="103"/>
      <c r="AO178" s="97" t="s">
        <v>2</v>
      </c>
      <c r="AP178" s="97"/>
      <c r="AQ178" s="97"/>
      <c r="AR178" s="98"/>
      <c r="AS178" s="109">
        <v>6</v>
      </c>
      <c r="AT178" s="106"/>
      <c r="AU178" s="173">
        <f>IF(ISNUMBER(入力!D91),入力!D91,"")</f>
        <v>43101</v>
      </c>
      <c r="AV178" s="173"/>
      <c r="AW178" s="173"/>
      <c r="AX178" s="173"/>
      <c r="AY178" s="173"/>
      <c r="AZ178" s="173"/>
      <c r="BA178" s="173"/>
      <c r="BB178" s="173"/>
      <c r="BC178" s="173"/>
      <c r="BD178" s="173"/>
      <c r="BE178" s="173"/>
      <c r="BF178" s="173"/>
      <c r="BG178" s="173"/>
      <c r="BH178" s="173"/>
      <c r="BI178" s="173"/>
      <c r="BJ178" s="173"/>
      <c r="BK178" s="174"/>
      <c r="BL178" s="109">
        <v>7</v>
      </c>
      <c r="BM178" s="106"/>
      <c r="BN178" s="185">
        <f>IF(ISNUMBER(入力!D92),入力!D92,"")</f>
        <v>43132</v>
      </c>
      <c r="BO178" s="185"/>
      <c r="BP178" s="185"/>
      <c r="BQ178" s="185"/>
      <c r="BR178" s="185"/>
      <c r="BS178" s="130" t="s">
        <v>63</v>
      </c>
      <c r="BT178" s="130"/>
      <c r="BU178" s="188" t="str">
        <f>IF(ISNUMBER(入力!D93),入力!I92,"")</f>
        <v>1.昇給</v>
      </c>
      <c r="BV178" s="188"/>
      <c r="BW178" s="188"/>
      <c r="BX178" s="188"/>
      <c r="BY178" s="188"/>
      <c r="BZ178" s="188"/>
      <c r="CA178" s="188"/>
      <c r="CB178" s="188"/>
      <c r="CC178" s="188"/>
      <c r="CD178" s="188"/>
      <c r="CE178" s="188"/>
      <c r="CF178" s="189"/>
      <c r="CG178" s="109">
        <v>8</v>
      </c>
      <c r="CH178" s="106"/>
      <c r="CI178" s="185">
        <f>IF(ISNUMBER(入力!D108),入力!D108,"")</f>
        <v>43132</v>
      </c>
      <c r="CJ178" s="185"/>
      <c r="CK178" s="185"/>
      <c r="CL178" s="185"/>
      <c r="CM178" s="185"/>
      <c r="CN178" s="130" t="s">
        <v>63</v>
      </c>
      <c r="CO178" s="130"/>
      <c r="CP178" s="207">
        <f>IF(ISNUMBER(入力!D109),入力!D109,"")</f>
        <v>20000</v>
      </c>
      <c r="CQ178" s="207"/>
      <c r="CR178" s="207"/>
      <c r="CS178" s="207"/>
      <c r="CT178" s="207"/>
      <c r="CU178" s="207"/>
      <c r="CV178" s="207"/>
      <c r="CW178" s="207"/>
      <c r="CX178" s="207"/>
      <c r="CY178" s="207"/>
      <c r="CZ178" s="207"/>
      <c r="DA178" s="207"/>
      <c r="DB178" s="207"/>
      <c r="DC178" s="207"/>
      <c r="DD178" s="207"/>
      <c r="DE178" s="207"/>
      <c r="DF178" s="207"/>
      <c r="DG178" s="207"/>
      <c r="DH178" s="207"/>
      <c r="DI178" s="130" t="s">
        <v>65</v>
      </c>
      <c r="DJ178" s="131"/>
      <c r="DK178" s="110"/>
      <c r="DL178" s="107"/>
      <c r="DM178" s="107"/>
      <c r="DN178" s="95"/>
      <c r="DO178" s="9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6"/>
    </row>
    <row r="179" spans="1:140" ht="3.75" customHeight="1">
      <c r="A179" s="115"/>
      <c r="B179" s="116"/>
      <c r="C179" s="116"/>
      <c r="D179" s="116"/>
      <c r="E179" s="117"/>
      <c r="F179" s="107"/>
      <c r="G179" s="107"/>
      <c r="H179" s="107"/>
      <c r="I179" s="95"/>
      <c r="J179" s="95"/>
      <c r="K179" s="95"/>
      <c r="L179" s="104"/>
      <c r="M179" s="104"/>
      <c r="N179" s="104"/>
      <c r="O179" s="104"/>
      <c r="P179" s="104"/>
      <c r="Q179" s="104"/>
      <c r="R179" s="104"/>
      <c r="S179" s="104"/>
      <c r="T179" s="104"/>
      <c r="U179" s="104"/>
      <c r="V179" s="99"/>
      <c r="W179" s="99"/>
      <c r="X179" s="99"/>
      <c r="Y179" s="100"/>
      <c r="Z179" s="95"/>
      <c r="AA179" s="95"/>
      <c r="AB179" s="95"/>
      <c r="AC179" s="104"/>
      <c r="AD179" s="104"/>
      <c r="AE179" s="104"/>
      <c r="AF179" s="104"/>
      <c r="AG179" s="104"/>
      <c r="AH179" s="104"/>
      <c r="AI179" s="104"/>
      <c r="AJ179" s="104"/>
      <c r="AK179" s="104"/>
      <c r="AL179" s="104"/>
      <c r="AM179" s="104"/>
      <c r="AN179" s="104"/>
      <c r="AO179" s="99"/>
      <c r="AP179" s="99"/>
      <c r="AQ179" s="99"/>
      <c r="AR179" s="100"/>
      <c r="AS179" s="110"/>
      <c r="AT179" s="107"/>
      <c r="AU179" s="175"/>
      <c r="AV179" s="175"/>
      <c r="AW179" s="175"/>
      <c r="AX179" s="175"/>
      <c r="AY179" s="175"/>
      <c r="AZ179" s="175"/>
      <c r="BA179" s="175"/>
      <c r="BB179" s="175"/>
      <c r="BC179" s="175"/>
      <c r="BD179" s="175"/>
      <c r="BE179" s="175"/>
      <c r="BF179" s="175"/>
      <c r="BG179" s="175"/>
      <c r="BH179" s="175"/>
      <c r="BI179" s="175"/>
      <c r="BJ179" s="175"/>
      <c r="BK179" s="176"/>
      <c r="BL179" s="110"/>
      <c r="BM179" s="107"/>
      <c r="BN179" s="186"/>
      <c r="BO179" s="186"/>
      <c r="BP179" s="186"/>
      <c r="BQ179" s="186"/>
      <c r="BR179" s="186"/>
      <c r="BS179" s="132"/>
      <c r="BT179" s="132"/>
      <c r="BU179" s="190"/>
      <c r="BV179" s="190"/>
      <c r="BW179" s="190"/>
      <c r="BX179" s="190"/>
      <c r="BY179" s="190"/>
      <c r="BZ179" s="190"/>
      <c r="CA179" s="190"/>
      <c r="CB179" s="190"/>
      <c r="CC179" s="190"/>
      <c r="CD179" s="190"/>
      <c r="CE179" s="190"/>
      <c r="CF179" s="191"/>
      <c r="CG179" s="110"/>
      <c r="CH179" s="107"/>
      <c r="CI179" s="186"/>
      <c r="CJ179" s="186"/>
      <c r="CK179" s="186"/>
      <c r="CL179" s="186"/>
      <c r="CM179" s="186"/>
      <c r="CN179" s="132"/>
      <c r="CO179" s="132"/>
      <c r="CP179" s="208"/>
      <c r="CQ179" s="208"/>
      <c r="CR179" s="208"/>
      <c r="CS179" s="208"/>
      <c r="CT179" s="208"/>
      <c r="CU179" s="208"/>
      <c r="CV179" s="208"/>
      <c r="CW179" s="208"/>
      <c r="CX179" s="208"/>
      <c r="CY179" s="208"/>
      <c r="CZ179" s="208"/>
      <c r="DA179" s="208"/>
      <c r="DB179" s="208"/>
      <c r="DC179" s="208"/>
      <c r="DD179" s="208"/>
      <c r="DE179" s="208"/>
      <c r="DF179" s="208"/>
      <c r="DG179" s="208"/>
      <c r="DH179" s="208"/>
      <c r="DI179" s="132"/>
      <c r="DJ179" s="133"/>
      <c r="DK179" s="110"/>
      <c r="DL179" s="107"/>
      <c r="DM179" s="107"/>
      <c r="DN179" s="95"/>
      <c r="DO179" s="9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6"/>
    </row>
    <row r="180" spans="1:140" ht="3.75" customHeight="1">
      <c r="A180" s="115"/>
      <c r="B180" s="116"/>
      <c r="C180" s="116"/>
      <c r="D180" s="116"/>
      <c r="E180" s="117"/>
      <c r="F180" s="107"/>
      <c r="G180" s="107"/>
      <c r="H180" s="107"/>
      <c r="I180" s="95"/>
      <c r="J180" s="95"/>
      <c r="K180" s="95"/>
      <c r="L180" s="104"/>
      <c r="M180" s="104"/>
      <c r="N180" s="104"/>
      <c r="O180" s="104"/>
      <c r="P180" s="104"/>
      <c r="Q180" s="104"/>
      <c r="R180" s="104"/>
      <c r="S180" s="104"/>
      <c r="T180" s="104"/>
      <c r="U180" s="104"/>
      <c r="V180" s="99"/>
      <c r="W180" s="99"/>
      <c r="X180" s="99"/>
      <c r="Y180" s="100"/>
      <c r="Z180" s="95"/>
      <c r="AA180" s="95"/>
      <c r="AB180" s="95"/>
      <c r="AC180" s="104"/>
      <c r="AD180" s="104"/>
      <c r="AE180" s="104"/>
      <c r="AF180" s="104"/>
      <c r="AG180" s="104"/>
      <c r="AH180" s="104"/>
      <c r="AI180" s="104"/>
      <c r="AJ180" s="104"/>
      <c r="AK180" s="104"/>
      <c r="AL180" s="104"/>
      <c r="AM180" s="104"/>
      <c r="AN180" s="104"/>
      <c r="AO180" s="99"/>
      <c r="AP180" s="99"/>
      <c r="AQ180" s="99"/>
      <c r="AR180" s="100"/>
      <c r="AS180" s="110"/>
      <c r="AT180" s="107"/>
      <c r="AU180" s="175"/>
      <c r="AV180" s="175"/>
      <c r="AW180" s="175"/>
      <c r="AX180" s="175"/>
      <c r="AY180" s="175"/>
      <c r="AZ180" s="175"/>
      <c r="BA180" s="175"/>
      <c r="BB180" s="175"/>
      <c r="BC180" s="175"/>
      <c r="BD180" s="175"/>
      <c r="BE180" s="175"/>
      <c r="BF180" s="175"/>
      <c r="BG180" s="175"/>
      <c r="BH180" s="175"/>
      <c r="BI180" s="175"/>
      <c r="BJ180" s="175"/>
      <c r="BK180" s="176"/>
      <c r="BL180" s="110"/>
      <c r="BM180" s="107"/>
      <c r="BN180" s="186"/>
      <c r="BO180" s="186"/>
      <c r="BP180" s="186"/>
      <c r="BQ180" s="186"/>
      <c r="BR180" s="186"/>
      <c r="BS180" s="132"/>
      <c r="BT180" s="132"/>
      <c r="BU180" s="190"/>
      <c r="BV180" s="190"/>
      <c r="BW180" s="190"/>
      <c r="BX180" s="190"/>
      <c r="BY180" s="190"/>
      <c r="BZ180" s="190"/>
      <c r="CA180" s="190"/>
      <c r="CB180" s="190"/>
      <c r="CC180" s="190"/>
      <c r="CD180" s="190"/>
      <c r="CE180" s="190"/>
      <c r="CF180" s="191"/>
      <c r="CG180" s="110"/>
      <c r="CH180" s="107"/>
      <c r="CI180" s="186"/>
      <c r="CJ180" s="186"/>
      <c r="CK180" s="186"/>
      <c r="CL180" s="186"/>
      <c r="CM180" s="186"/>
      <c r="CN180" s="132"/>
      <c r="CO180" s="132"/>
      <c r="CP180" s="208"/>
      <c r="CQ180" s="208"/>
      <c r="CR180" s="208"/>
      <c r="CS180" s="208"/>
      <c r="CT180" s="208"/>
      <c r="CU180" s="208"/>
      <c r="CV180" s="208"/>
      <c r="CW180" s="208"/>
      <c r="CX180" s="208"/>
      <c r="CY180" s="208"/>
      <c r="CZ180" s="208"/>
      <c r="DA180" s="208"/>
      <c r="DB180" s="208"/>
      <c r="DC180" s="208"/>
      <c r="DD180" s="208"/>
      <c r="DE180" s="208"/>
      <c r="DF180" s="208"/>
      <c r="DG180" s="208"/>
      <c r="DH180" s="208"/>
      <c r="DI180" s="132"/>
      <c r="DJ180" s="133"/>
      <c r="DK180" s="110"/>
      <c r="DL180" s="107"/>
      <c r="DM180" s="107"/>
      <c r="DN180" s="95">
        <f>IF(ISNUMBER(入力!D103),2,"")</f>
        <v>2</v>
      </c>
      <c r="DO180" s="95"/>
      <c r="DP180" s="205" t="str">
        <f>IF(ISNUMBER(入力!D103),"二以上勤務","")</f>
        <v>二以上勤務</v>
      </c>
      <c r="DQ180" s="205"/>
      <c r="DR180" s="205"/>
      <c r="DS180" s="205"/>
      <c r="DT180" s="205"/>
      <c r="DU180" s="205"/>
      <c r="DV180" s="205"/>
      <c r="DW180" s="205"/>
      <c r="DX180" s="205"/>
      <c r="DY180" s="205"/>
      <c r="DZ180" s="205"/>
      <c r="EA180" s="205"/>
      <c r="EB180" s="205"/>
      <c r="EC180" s="205"/>
      <c r="ED180" s="205"/>
      <c r="EE180" s="205"/>
      <c r="EF180" s="205"/>
      <c r="EG180" s="205"/>
      <c r="EH180" s="205"/>
      <c r="EI180" s="205"/>
      <c r="EJ180" s="206"/>
    </row>
    <row r="181" spans="1:140" ht="3.75" customHeight="1">
      <c r="A181" s="115"/>
      <c r="B181" s="116"/>
      <c r="C181" s="116"/>
      <c r="D181" s="116"/>
      <c r="E181" s="117"/>
      <c r="F181" s="107"/>
      <c r="G181" s="107"/>
      <c r="H181" s="107"/>
      <c r="I181" s="95"/>
      <c r="J181" s="95"/>
      <c r="K181" s="95"/>
      <c r="L181" s="104"/>
      <c r="M181" s="104"/>
      <c r="N181" s="104"/>
      <c r="O181" s="104"/>
      <c r="P181" s="104"/>
      <c r="Q181" s="104"/>
      <c r="R181" s="104"/>
      <c r="S181" s="104"/>
      <c r="T181" s="104"/>
      <c r="U181" s="104"/>
      <c r="V181" s="99"/>
      <c r="W181" s="99"/>
      <c r="X181" s="99"/>
      <c r="Y181" s="100"/>
      <c r="Z181" s="95"/>
      <c r="AA181" s="95"/>
      <c r="AB181" s="95"/>
      <c r="AC181" s="104"/>
      <c r="AD181" s="104"/>
      <c r="AE181" s="104"/>
      <c r="AF181" s="104"/>
      <c r="AG181" s="104"/>
      <c r="AH181" s="104"/>
      <c r="AI181" s="104"/>
      <c r="AJ181" s="104"/>
      <c r="AK181" s="104"/>
      <c r="AL181" s="104"/>
      <c r="AM181" s="104"/>
      <c r="AN181" s="104"/>
      <c r="AO181" s="99"/>
      <c r="AP181" s="99"/>
      <c r="AQ181" s="99"/>
      <c r="AR181" s="100"/>
      <c r="AS181" s="110"/>
      <c r="AT181" s="107"/>
      <c r="AU181" s="175"/>
      <c r="AV181" s="175"/>
      <c r="AW181" s="175"/>
      <c r="AX181" s="175"/>
      <c r="AY181" s="175"/>
      <c r="AZ181" s="175"/>
      <c r="BA181" s="175"/>
      <c r="BB181" s="175"/>
      <c r="BC181" s="175"/>
      <c r="BD181" s="175"/>
      <c r="BE181" s="175"/>
      <c r="BF181" s="175"/>
      <c r="BG181" s="175"/>
      <c r="BH181" s="175"/>
      <c r="BI181" s="175"/>
      <c r="BJ181" s="175"/>
      <c r="BK181" s="176"/>
      <c r="BL181" s="110"/>
      <c r="BM181" s="107"/>
      <c r="BN181" s="186"/>
      <c r="BO181" s="186"/>
      <c r="BP181" s="186"/>
      <c r="BQ181" s="186"/>
      <c r="BR181" s="186"/>
      <c r="BS181" s="132"/>
      <c r="BT181" s="132"/>
      <c r="BU181" s="190"/>
      <c r="BV181" s="190"/>
      <c r="BW181" s="190"/>
      <c r="BX181" s="190"/>
      <c r="BY181" s="190"/>
      <c r="BZ181" s="190"/>
      <c r="CA181" s="190"/>
      <c r="CB181" s="190"/>
      <c r="CC181" s="190"/>
      <c r="CD181" s="190"/>
      <c r="CE181" s="190"/>
      <c r="CF181" s="191"/>
      <c r="CG181" s="110"/>
      <c r="CH181" s="107"/>
      <c r="CI181" s="186"/>
      <c r="CJ181" s="186"/>
      <c r="CK181" s="186"/>
      <c r="CL181" s="186"/>
      <c r="CM181" s="186"/>
      <c r="CN181" s="132"/>
      <c r="CO181" s="132"/>
      <c r="CP181" s="208"/>
      <c r="CQ181" s="208"/>
      <c r="CR181" s="208"/>
      <c r="CS181" s="208"/>
      <c r="CT181" s="208"/>
      <c r="CU181" s="208"/>
      <c r="CV181" s="208"/>
      <c r="CW181" s="208"/>
      <c r="CX181" s="208"/>
      <c r="CY181" s="208"/>
      <c r="CZ181" s="208"/>
      <c r="DA181" s="208"/>
      <c r="DB181" s="208"/>
      <c r="DC181" s="208"/>
      <c r="DD181" s="208"/>
      <c r="DE181" s="208"/>
      <c r="DF181" s="208"/>
      <c r="DG181" s="208"/>
      <c r="DH181" s="208"/>
      <c r="DI181" s="132"/>
      <c r="DJ181" s="133"/>
      <c r="DK181" s="110"/>
      <c r="DL181" s="107"/>
      <c r="DM181" s="107"/>
      <c r="DN181" s="95"/>
      <c r="DO181" s="9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6"/>
    </row>
    <row r="182" spans="1:140" ht="3.75" customHeight="1">
      <c r="A182" s="115"/>
      <c r="B182" s="116"/>
      <c r="C182" s="116"/>
      <c r="D182" s="116"/>
      <c r="E182" s="117"/>
      <c r="F182" s="108"/>
      <c r="G182" s="108"/>
      <c r="H182" s="108"/>
      <c r="I182" s="96"/>
      <c r="J182" s="96"/>
      <c r="K182" s="96"/>
      <c r="L182" s="105"/>
      <c r="M182" s="105"/>
      <c r="N182" s="105"/>
      <c r="O182" s="105"/>
      <c r="P182" s="105"/>
      <c r="Q182" s="105"/>
      <c r="R182" s="105"/>
      <c r="S182" s="105"/>
      <c r="T182" s="105"/>
      <c r="U182" s="105"/>
      <c r="V182" s="101"/>
      <c r="W182" s="101"/>
      <c r="X182" s="101"/>
      <c r="Y182" s="102"/>
      <c r="Z182" s="96"/>
      <c r="AA182" s="96"/>
      <c r="AB182" s="96"/>
      <c r="AC182" s="105"/>
      <c r="AD182" s="105"/>
      <c r="AE182" s="105"/>
      <c r="AF182" s="105"/>
      <c r="AG182" s="105"/>
      <c r="AH182" s="105"/>
      <c r="AI182" s="105"/>
      <c r="AJ182" s="105"/>
      <c r="AK182" s="105"/>
      <c r="AL182" s="105"/>
      <c r="AM182" s="105"/>
      <c r="AN182" s="105"/>
      <c r="AO182" s="101"/>
      <c r="AP182" s="101"/>
      <c r="AQ182" s="101"/>
      <c r="AR182" s="102"/>
      <c r="AS182" s="111"/>
      <c r="AT182" s="108"/>
      <c r="AU182" s="177"/>
      <c r="AV182" s="177"/>
      <c r="AW182" s="177"/>
      <c r="AX182" s="177"/>
      <c r="AY182" s="177"/>
      <c r="AZ182" s="177"/>
      <c r="BA182" s="177"/>
      <c r="BB182" s="177"/>
      <c r="BC182" s="177"/>
      <c r="BD182" s="177"/>
      <c r="BE182" s="177"/>
      <c r="BF182" s="177"/>
      <c r="BG182" s="177"/>
      <c r="BH182" s="177"/>
      <c r="BI182" s="177"/>
      <c r="BJ182" s="177"/>
      <c r="BK182" s="178"/>
      <c r="BL182" s="111"/>
      <c r="BM182" s="108"/>
      <c r="BN182" s="187"/>
      <c r="BO182" s="187"/>
      <c r="BP182" s="187"/>
      <c r="BQ182" s="187"/>
      <c r="BR182" s="187"/>
      <c r="BS182" s="134"/>
      <c r="BT182" s="134"/>
      <c r="BU182" s="192"/>
      <c r="BV182" s="192"/>
      <c r="BW182" s="192"/>
      <c r="BX182" s="192"/>
      <c r="BY182" s="192"/>
      <c r="BZ182" s="192"/>
      <c r="CA182" s="192"/>
      <c r="CB182" s="192"/>
      <c r="CC182" s="192"/>
      <c r="CD182" s="192"/>
      <c r="CE182" s="192"/>
      <c r="CF182" s="193"/>
      <c r="CG182" s="111"/>
      <c r="CH182" s="108"/>
      <c r="CI182" s="187"/>
      <c r="CJ182" s="187"/>
      <c r="CK182" s="187"/>
      <c r="CL182" s="187"/>
      <c r="CM182" s="187"/>
      <c r="CN182" s="134"/>
      <c r="CO182" s="134"/>
      <c r="CP182" s="209"/>
      <c r="CQ182" s="209"/>
      <c r="CR182" s="209"/>
      <c r="CS182" s="209"/>
      <c r="CT182" s="209"/>
      <c r="CU182" s="209"/>
      <c r="CV182" s="209"/>
      <c r="CW182" s="209"/>
      <c r="CX182" s="209"/>
      <c r="CY182" s="209"/>
      <c r="CZ182" s="209"/>
      <c r="DA182" s="209"/>
      <c r="DB182" s="209"/>
      <c r="DC182" s="209"/>
      <c r="DD182" s="209"/>
      <c r="DE182" s="209"/>
      <c r="DF182" s="209"/>
      <c r="DG182" s="209"/>
      <c r="DH182" s="209"/>
      <c r="DI182" s="134"/>
      <c r="DJ182" s="135"/>
      <c r="DK182" s="110"/>
      <c r="DL182" s="107"/>
      <c r="DM182" s="107"/>
      <c r="DN182" s="95"/>
      <c r="DO182" s="9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6"/>
    </row>
    <row r="183" spans="1:140" ht="3.75" customHeight="1">
      <c r="A183" s="115"/>
      <c r="B183" s="116"/>
      <c r="C183" s="116"/>
      <c r="D183" s="116"/>
      <c r="E183" s="117"/>
      <c r="F183" s="106">
        <v>9</v>
      </c>
      <c r="G183" s="106"/>
      <c r="H183" s="106"/>
      <c r="I183" s="185">
        <f>IF(ISNUMBER(入力!D92),入力!I94,"")</f>
        <v>43132</v>
      </c>
      <c r="J183" s="185"/>
      <c r="K183" s="185"/>
      <c r="L183" s="185"/>
      <c r="M183" s="130" t="s">
        <v>63</v>
      </c>
      <c r="N183" s="131"/>
      <c r="O183" s="109">
        <v>10</v>
      </c>
      <c r="P183" s="106"/>
      <c r="Q183" s="106"/>
      <c r="R183" s="103">
        <f>IF(ISNUMBER(入力!D94),入力!D94,"")</f>
        <v>31</v>
      </c>
      <c r="S183" s="103"/>
      <c r="T183" s="103"/>
      <c r="U183" s="103"/>
      <c r="V183" s="130" t="s">
        <v>64</v>
      </c>
      <c r="W183" s="131"/>
      <c r="X183" s="109">
        <v>11</v>
      </c>
      <c r="Y183" s="106"/>
      <c r="Z183" s="106"/>
      <c r="AA183" s="127">
        <f>IF(ISNUMBER(入力!D97),入力!D97,"")</f>
        <v>820000</v>
      </c>
      <c r="AB183" s="127"/>
      <c r="AC183" s="127"/>
      <c r="AD183" s="127"/>
      <c r="AE183" s="127"/>
      <c r="AF183" s="127"/>
      <c r="AG183" s="127"/>
      <c r="AH183" s="127"/>
      <c r="AI183" s="127"/>
      <c r="AJ183" s="127"/>
      <c r="AK183" s="127"/>
      <c r="AL183" s="127"/>
      <c r="AM183" s="127"/>
      <c r="AN183" s="127"/>
      <c r="AO183" s="127"/>
      <c r="AP183" s="127"/>
      <c r="AQ183" s="130" t="s">
        <v>65</v>
      </c>
      <c r="AR183" s="131"/>
      <c r="AS183" s="109">
        <v>12</v>
      </c>
      <c r="AT183" s="106"/>
      <c r="AU183" s="106"/>
      <c r="AV183" s="127" t="str">
        <f>IF(ISNUMBER(入力!D110),入力!D110,"")</f>
        <v/>
      </c>
      <c r="AW183" s="127"/>
      <c r="AX183" s="127"/>
      <c r="AY183" s="127"/>
      <c r="AZ183" s="127"/>
      <c r="BA183" s="127"/>
      <c r="BB183" s="127"/>
      <c r="BC183" s="127"/>
      <c r="BD183" s="127"/>
      <c r="BE183" s="127"/>
      <c r="BF183" s="127"/>
      <c r="BG183" s="127"/>
      <c r="BH183" s="127"/>
      <c r="BI183" s="127"/>
      <c r="BJ183" s="130" t="s">
        <v>65</v>
      </c>
      <c r="BK183" s="131"/>
      <c r="BL183" s="109">
        <v>13</v>
      </c>
      <c r="BM183" s="106"/>
      <c r="BN183" s="106"/>
      <c r="BO183" s="127">
        <f>IF(ISNUMBER(入力!D97),入力!G97,"")</f>
        <v>820000</v>
      </c>
      <c r="BP183" s="127"/>
      <c r="BQ183" s="127"/>
      <c r="BR183" s="127"/>
      <c r="BS183" s="127"/>
      <c r="BT183" s="127"/>
      <c r="BU183" s="127"/>
      <c r="BV183" s="127"/>
      <c r="BW183" s="127"/>
      <c r="BX183" s="127"/>
      <c r="BY183" s="127"/>
      <c r="BZ183" s="127"/>
      <c r="CA183" s="127"/>
      <c r="CB183" s="127"/>
      <c r="CC183" s="127"/>
      <c r="CD183" s="127"/>
      <c r="CE183" s="130" t="s">
        <v>65</v>
      </c>
      <c r="CF183" s="131"/>
      <c r="CG183" s="109">
        <v>14</v>
      </c>
      <c r="CH183" s="106"/>
      <c r="CI183" s="106"/>
      <c r="CJ183" s="127">
        <f>IF(ISNUMBER(入力!D97),入力!I98,"")</f>
        <v>2420000</v>
      </c>
      <c r="CK183" s="127"/>
      <c r="CL183" s="127"/>
      <c r="CM183" s="127"/>
      <c r="CN183" s="127"/>
      <c r="CO183" s="127"/>
      <c r="CP183" s="127"/>
      <c r="CQ183" s="127"/>
      <c r="CR183" s="127"/>
      <c r="CS183" s="127"/>
      <c r="CT183" s="127"/>
      <c r="CU183" s="127"/>
      <c r="CV183" s="127"/>
      <c r="CW183" s="127"/>
      <c r="CX183" s="127"/>
      <c r="CY183" s="127"/>
      <c r="CZ183" s="130" t="s">
        <v>65</v>
      </c>
      <c r="DA183" s="131"/>
      <c r="DB183" s="222" t="s">
        <v>0</v>
      </c>
      <c r="DC183" s="223"/>
      <c r="DD183" s="218">
        <f>IF(ISNUMBER(入力!D97),入力!H104,"")</f>
        <v>790</v>
      </c>
      <c r="DE183" s="218"/>
      <c r="DF183" s="218"/>
      <c r="DG183" s="218"/>
      <c r="DH183" s="218"/>
      <c r="DI183" s="218"/>
      <c r="DJ183" s="219"/>
      <c r="DK183" s="110"/>
      <c r="DL183" s="107"/>
      <c r="DM183" s="107"/>
      <c r="DN183" s="95" t="str">
        <f>IF(ISNUMBER(入力!D104),3,"")</f>
        <v/>
      </c>
      <c r="DO183" s="95"/>
      <c r="DP183" s="205" t="str">
        <f>IF(ISNUMBER(入力!D104),"短時間労働者(特定適用事業所","")</f>
        <v/>
      </c>
      <c r="DQ183" s="205"/>
      <c r="DR183" s="205"/>
      <c r="DS183" s="205"/>
      <c r="DT183" s="205"/>
      <c r="DU183" s="205"/>
      <c r="DV183" s="205"/>
      <c r="DW183" s="205"/>
      <c r="DX183" s="205"/>
      <c r="DY183" s="205"/>
      <c r="DZ183" s="205"/>
      <c r="EA183" s="205"/>
      <c r="EB183" s="205"/>
      <c r="EC183" s="205"/>
      <c r="ED183" s="205"/>
      <c r="EE183" s="205"/>
      <c r="EF183" s="205"/>
      <c r="EG183" s="205"/>
      <c r="EH183" s="205"/>
      <c r="EI183" s="205"/>
      <c r="EJ183" s="206"/>
    </row>
    <row r="184" spans="1:140" ht="3.75" customHeight="1">
      <c r="A184" s="115"/>
      <c r="B184" s="116"/>
      <c r="C184" s="116"/>
      <c r="D184" s="116"/>
      <c r="E184" s="117"/>
      <c r="F184" s="107"/>
      <c r="G184" s="107"/>
      <c r="H184" s="107"/>
      <c r="I184" s="186"/>
      <c r="J184" s="186"/>
      <c r="K184" s="186"/>
      <c r="L184" s="186"/>
      <c r="M184" s="132"/>
      <c r="N184" s="133"/>
      <c r="O184" s="110"/>
      <c r="P184" s="107"/>
      <c r="Q184" s="107"/>
      <c r="R184" s="104"/>
      <c r="S184" s="104"/>
      <c r="T184" s="104"/>
      <c r="U184" s="104"/>
      <c r="V184" s="132"/>
      <c r="W184" s="133"/>
      <c r="X184" s="110"/>
      <c r="Y184" s="107"/>
      <c r="Z184" s="107"/>
      <c r="AA184" s="128"/>
      <c r="AB184" s="128"/>
      <c r="AC184" s="128"/>
      <c r="AD184" s="128"/>
      <c r="AE184" s="128"/>
      <c r="AF184" s="128"/>
      <c r="AG184" s="128"/>
      <c r="AH184" s="128"/>
      <c r="AI184" s="128"/>
      <c r="AJ184" s="128"/>
      <c r="AK184" s="128"/>
      <c r="AL184" s="128"/>
      <c r="AM184" s="128"/>
      <c r="AN184" s="128"/>
      <c r="AO184" s="128"/>
      <c r="AP184" s="128"/>
      <c r="AQ184" s="132"/>
      <c r="AR184" s="133"/>
      <c r="AS184" s="110"/>
      <c r="AT184" s="107"/>
      <c r="AU184" s="107"/>
      <c r="AV184" s="128"/>
      <c r="AW184" s="128"/>
      <c r="AX184" s="128"/>
      <c r="AY184" s="128"/>
      <c r="AZ184" s="128"/>
      <c r="BA184" s="128"/>
      <c r="BB184" s="128"/>
      <c r="BC184" s="128"/>
      <c r="BD184" s="128"/>
      <c r="BE184" s="128"/>
      <c r="BF184" s="128"/>
      <c r="BG184" s="128"/>
      <c r="BH184" s="128"/>
      <c r="BI184" s="128"/>
      <c r="BJ184" s="132"/>
      <c r="BK184" s="133"/>
      <c r="BL184" s="110"/>
      <c r="BM184" s="107"/>
      <c r="BN184" s="107"/>
      <c r="BO184" s="128"/>
      <c r="BP184" s="128"/>
      <c r="BQ184" s="128"/>
      <c r="BR184" s="128"/>
      <c r="BS184" s="128"/>
      <c r="BT184" s="128"/>
      <c r="BU184" s="128"/>
      <c r="BV184" s="128"/>
      <c r="BW184" s="128"/>
      <c r="BX184" s="128"/>
      <c r="BY184" s="128"/>
      <c r="BZ184" s="128"/>
      <c r="CA184" s="128"/>
      <c r="CB184" s="128"/>
      <c r="CC184" s="128"/>
      <c r="CD184" s="128"/>
      <c r="CE184" s="132"/>
      <c r="CF184" s="133"/>
      <c r="CG184" s="110"/>
      <c r="CH184" s="107"/>
      <c r="CI184" s="107"/>
      <c r="CJ184" s="128"/>
      <c r="CK184" s="128"/>
      <c r="CL184" s="128"/>
      <c r="CM184" s="128"/>
      <c r="CN184" s="128"/>
      <c r="CO184" s="128"/>
      <c r="CP184" s="128"/>
      <c r="CQ184" s="128"/>
      <c r="CR184" s="128"/>
      <c r="CS184" s="128"/>
      <c r="CT184" s="128"/>
      <c r="CU184" s="128"/>
      <c r="CV184" s="128"/>
      <c r="CW184" s="128"/>
      <c r="CX184" s="128"/>
      <c r="CY184" s="128"/>
      <c r="CZ184" s="132"/>
      <c r="DA184" s="133"/>
      <c r="DB184" s="224"/>
      <c r="DC184" s="225"/>
      <c r="DD184" s="220"/>
      <c r="DE184" s="220"/>
      <c r="DF184" s="220"/>
      <c r="DG184" s="220"/>
      <c r="DH184" s="220"/>
      <c r="DI184" s="220"/>
      <c r="DJ184" s="221"/>
      <c r="DK184" s="110"/>
      <c r="DL184" s="107"/>
      <c r="DM184" s="107"/>
      <c r="DN184" s="95"/>
      <c r="DO184" s="9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6"/>
    </row>
    <row r="185" spans="1:140" ht="3.75" customHeight="1">
      <c r="A185" s="115"/>
      <c r="B185" s="116"/>
      <c r="C185" s="116"/>
      <c r="D185" s="116"/>
      <c r="E185" s="117"/>
      <c r="F185" s="107"/>
      <c r="G185" s="107"/>
      <c r="H185" s="107"/>
      <c r="I185" s="186"/>
      <c r="J185" s="186"/>
      <c r="K185" s="186"/>
      <c r="L185" s="186"/>
      <c r="M185" s="132"/>
      <c r="N185" s="133"/>
      <c r="O185" s="110"/>
      <c r="P185" s="107"/>
      <c r="Q185" s="107"/>
      <c r="R185" s="104"/>
      <c r="S185" s="104"/>
      <c r="T185" s="104"/>
      <c r="U185" s="104"/>
      <c r="V185" s="132"/>
      <c r="W185" s="133"/>
      <c r="X185" s="110"/>
      <c r="Y185" s="107"/>
      <c r="Z185" s="107"/>
      <c r="AA185" s="128"/>
      <c r="AB185" s="128"/>
      <c r="AC185" s="128"/>
      <c r="AD185" s="128"/>
      <c r="AE185" s="128"/>
      <c r="AF185" s="128"/>
      <c r="AG185" s="128"/>
      <c r="AH185" s="128"/>
      <c r="AI185" s="128"/>
      <c r="AJ185" s="128"/>
      <c r="AK185" s="128"/>
      <c r="AL185" s="128"/>
      <c r="AM185" s="128"/>
      <c r="AN185" s="128"/>
      <c r="AO185" s="128"/>
      <c r="AP185" s="128"/>
      <c r="AQ185" s="132"/>
      <c r="AR185" s="133"/>
      <c r="AS185" s="110"/>
      <c r="AT185" s="107"/>
      <c r="AU185" s="107"/>
      <c r="AV185" s="128"/>
      <c r="AW185" s="128"/>
      <c r="AX185" s="128"/>
      <c r="AY185" s="128"/>
      <c r="AZ185" s="128"/>
      <c r="BA185" s="128"/>
      <c r="BB185" s="128"/>
      <c r="BC185" s="128"/>
      <c r="BD185" s="128"/>
      <c r="BE185" s="128"/>
      <c r="BF185" s="128"/>
      <c r="BG185" s="128"/>
      <c r="BH185" s="128"/>
      <c r="BI185" s="128"/>
      <c r="BJ185" s="132"/>
      <c r="BK185" s="133"/>
      <c r="BL185" s="110"/>
      <c r="BM185" s="107"/>
      <c r="BN185" s="107"/>
      <c r="BO185" s="128"/>
      <c r="BP185" s="128"/>
      <c r="BQ185" s="128"/>
      <c r="BR185" s="128"/>
      <c r="BS185" s="128"/>
      <c r="BT185" s="128"/>
      <c r="BU185" s="128"/>
      <c r="BV185" s="128"/>
      <c r="BW185" s="128"/>
      <c r="BX185" s="128"/>
      <c r="BY185" s="128"/>
      <c r="BZ185" s="128"/>
      <c r="CA185" s="128"/>
      <c r="CB185" s="128"/>
      <c r="CC185" s="128"/>
      <c r="CD185" s="128"/>
      <c r="CE185" s="132"/>
      <c r="CF185" s="133"/>
      <c r="CG185" s="110"/>
      <c r="CH185" s="107"/>
      <c r="CI185" s="107"/>
      <c r="CJ185" s="128"/>
      <c r="CK185" s="128"/>
      <c r="CL185" s="128"/>
      <c r="CM185" s="128"/>
      <c r="CN185" s="128"/>
      <c r="CO185" s="128"/>
      <c r="CP185" s="128"/>
      <c r="CQ185" s="128"/>
      <c r="CR185" s="128"/>
      <c r="CS185" s="128"/>
      <c r="CT185" s="128"/>
      <c r="CU185" s="128"/>
      <c r="CV185" s="128"/>
      <c r="CW185" s="128"/>
      <c r="CX185" s="128"/>
      <c r="CY185" s="128"/>
      <c r="CZ185" s="132"/>
      <c r="DA185" s="133"/>
      <c r="DB185" s="224"/>
      <c r="DC185" s="225"/>
      <c r="DD185" s="220"/>
      <c r="DE185" s="220"/>
      <c r="DF185" s="220"/>
      <c r="DG185" s="220"/>
      <c r="DH185" s="220"/>
      <c r="DI185" s="220"/>
      <c r="DJ185" s="221"/>
      <c r="DK185" s="110"/>
      <c r="DL185" s="107"/>
      <c r="DM185" s="107"/>
      <c r="DN185" s="95"/>
      <c r="DO185" s="9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6"/>
    </row>
    <row r="186" spans="1:140" ht="3.75" customHeight="1">
      <c r="A186" s="115"/>
      <c r="B186" s="116"/>
      <c r="C186" s="116"/>
      <c r="D186" s="116"/>
      <c r="E186" s="117"/>
      <c r="F186" s="107"/>
      <c r="G186" s="107"/>
      <c r="H186" s="107"/>
      <c r="I186" s="186"/>
      <c r="J186" s="186"/>
      <c r="K186" s="186"/>
      <c r="L186" s="186"/>
      <c r="M186" s="132"/>
      <c r="N186" s="133"/>
      <c r="O186" s="110"/>
      <c r="P186" s="107"/>
      <c r="Q186" s="107"/>
      <c r="R186" s="104"/>
      <c r="S186" s="104"/>
      <c r="T186" s="104"/>
      <c r="U186" s="104"/>
      <c r="V186" s="132"/>
      <c r="W186" s="133"/>
      <c r="X186" s="110"/>
      <c r="Y186" s="107"/>
      <c r="Z186" s="107"/>
      <c r="AA186" s="128"/>
      <c r="AB186" s="128"/>
      <c r="AC186" s="128"/>
      <c r="AD186" s="128"/>
      <c r="AE186" s="128"/>
      <c r="AF186" s="128"/>
      <c r="AG186" s="128"/>
      <c r="AH186" s="128"/>
      <c r="AI186" s="128"/>
      <c r="AJ186" s="128"/>
      <c r="AK186" s="128"/>
      <c r="AL186" s="128"/>
      <c r="AM186" s="128"/>
      <c r="AN186" s="128"/>
      <c r="AO186" s="128"/>
      <c r="AP186" s="128"/>
      <c r="AQ186" s="132"/>
      <c r="AR186" s="133"/>
      <c r="AS186" s="110"/>
      <c r="AT186" s="107"/>
      <c r="AU186" s="107"/>
      <c r="AV186" s="128"/>
      <c r="AW186" s="128"/>
      <c r="AX186" s="128"/>
      <c r="AY186" s="128"/>
      <c r="AZ186" s="128"/>
      <c r="BA186" s="128"/>
      <c r="BB186" s="128"/>
      <c r="BC186" s="128"/>
      <c r="BD186" s="128"/>
      <c r="BE186" s="128"/>
      <c r="BF186" s="128"/>
      <c r="BG186" s="128"/>
      <c r="BH186" s="128"/>
      <c r="BI186" s="128"/>
      <c r="BJ186" s="132"/>
      <c r="BK186" s="133"/>
      <c r="BL186" s="110"/>
      <c r="BM186" s="107"/>
      <c r="BN186" s="107"/>
      <c r="BO186" s="128"/>
      <c r="BP186" s="128"/>
      <c r="BQ186" s="128"/>
      <c r="BR186" s="128"/>
      <c r="BS186" s="128"/>
      <c r="BT186" s="128"/>
      <c r="BU186" s="128"/>
      <c r="BV186" s="128"/>
      <c r="BW186" s="128"/>
      <c r="BX186" s="128"/>
      <c r="BY186" s="128"/>
      <c r="BZ186" s="128"/>
      <c r="CA186" s="128"/>
      <c r="CB186" s="128"/>
      <c r="CC186" s="128"/>
      <c r="CD186" s="128"/>
      <c r="CE186" s="132"/>
      <c r="CF186" s="133"/>
      <c r="CG186" s="110"/>
      <c r="CH186" s="107"/>
      <c r="CI186" s="107"/>
      <c r="CJ186" s="128"/>
      <c r="CK186" s="128"/>
      <c r="CL186" s="128"/>
      <c r="CM186" s="128"/>
      <c r="CN186" s="128"/>
      <c r="CO186" s="128"/>
      <c r="CP186" s="128"/>
      <c r="CQ186" s="128"/>
      <c r="CR186" s="128"/>
      <c r="CS186" s="128"/>
      <c r="CT186" s="128"/>
      <c r="CU186" s="128"/>
      <c r="CV186" s="128"/>
      <c r="CW186" s="128"/>
      <c r="CX186" s="128"/>
      <c r="CY186" s="128"/>
      <c r="CZ186" s="132"/>
      <c r="DA186" s="133"/>
      <c r="DB186" s="224"/>
      <c r="DC186" s="225"/>
      <c r="DD186" s="220"/>
      <c r="DE186" s="220"/>
      <c r="DF186" s="220"/>
      <c r="DG186" s="220"/>
      <c r="DH186" s="220"/>
      <c r="DI186" s="220"/>
      <c r="DJ186" s="221"/>
      <c r="DK186" s="110"/>
      <c r="DL186" s="107"/>
      <c r="DM186" s="107"/>
      <c r="DN186" s="95">
        <v>4</v>
      </c>
      <c r="DO186" s="95"/>
      <c r="DP186" s="205" t="s">
        <v>69</v>
      </c>
      <c r="DQ186" s="205"/>
      <c r="DR186" s="205"/>
      <c r="DS186" s="205"/>
      <c r="DT186" s="205"/>
      <c r="DU186" s="205"/>
      <c r="DV186" s="205"/>
      <c r="DW186" s="205"/>
      <c r="DX186" s="205"/>
      <c r="DY186" s="205"/>
      <c r="DZ186" s="205"/>
      <c r="EA186" s="205"/>
      <c r="EB186" s="205"/>
      <c r="EC186" s="205"/>
      <c r="ED186" s="205"/>
      <c r="EE186" s="205"/>
      <c r="EF186" s="205"/>
      <c r="EG186" s="205"/>
      <c r="EH186" s="205"/>
      <c r="EI186" s="205"/>
      <c r="EJ186" s="206"/>
    </row>
    <row r="187" spans="1:140" ht="3.75" customHeight="1">
      <c r="A187" s="115"/>
      <c r="B187" s="116"/>
      <c r="C187" s="116"/>
      <c r="D187" s="116"/>
      <c r="E187" s="117"/>
      <c r="F187" s="108"/>
      <c r="G187" s="108"/>
      <c r="H187" s="108"/>
      <c r="I187" s="187"/>
      <c r="J187" s="187"/>
      <c r="K187" s="187"/>
      <c r="L187" s="187"/>
      <c r="M187" s="134"/>
      <c r="N187" s="135"/>
      <c r="O187" s="111"/>
      <c r="P187" s="108"/>
      <c r="Q187" s="108"/>
      <c r="R187" s="105"/>
      <c r="S187" s="105"/>
      <c r="T187" s="105"/>
      <c r="U187" s="105"/>
      <c r="V187" s="134"/>
      <c r="W187" s="135"/>
      <c r="X187" s="111"/>
      <c r="Y187" s="108"/>
      <c r="Z187" s="108"/>
      <c r="AA187" s="129"/>
      <c r="AB187" s="129"/>
      <c r="AC187" s="129"/>
      <c r="AD187" s="129"/>
      <c r="AE187" s="129"/>
      <c r="AF187" s="129"/>
      <c r="AG187" s="129"/>
      <c r="AH187" s="129"/>
      <c r="AI187" s="129"/>
      <c r="AJ187" s="129"/>
      <c r="AK187" s="129"/>
      <c r="AL187" s="129"/>
      <c r="AM187" s="129"/>
      <c r="AN187" s="129"/>
      <c r="AO187" s="129"/>
      <c r="AP187" s="129"/>
      <c r="AQ187" s="134"/>
      <c r="AR187" s="135"/>
      <c r="AS187" s="111"/>
      <c r="AT187" s="108"/>
      <c r="AU187" s="108"/>
      <c r="AV187" s="129"/>
      <c r="AW187" s="129"/>
      <c r="AX187" s="129"/>
      <c r="AY187" s="129"/>
      <c r="AZ187" s="129"/>
      <c r="BA187" s="129"/>
      <c r="BB187" s="129"/>
      <c r="BC187" s="129"/>
      <c r="BD187" s="129"/>
      <c r="BE187" s="129"/>
      <c r="BF187" s="129"/>
      <c r="BG187" s="129"/>
      <c r="BH187" s="129"/>
      <c r="BI187" s="129"/>
      <c r="BJ187" s="134"/>
      <c r="BK187" s="135"/>
      <c r="BL187" s="111"/>
      <c r="BM187" s="108"/>
      <c r="BN187" s="108"/>
      <c r="BO187" s="129"/>
      <c r="BP187" s="129"/>
      <c r="BQ187" s="129"/>
      <c r="BR187" s="129"/>
      <c r="BS187" s="129"/>
      <c r="BT187" s="129"/>
      <c r="BU187" s="129"/>
      <c r="BV187" s="129"/>
      <c r="BW187" s="129"/>
      <c r="BX187" s="129"/>
      <c r="BY187" s="129"/>
      <c r="BZ187" s="129"/>
      <c r="CA187" s="129"/>
      <c r="CB187" s="129"/>
      <c r="CC187" s="129"/>
      <c r="CD187" s="129"/>
      <c r="CE187" s="134"/>
      <c r="CF187" s="135"/>
      <c r="CG187" s="111"/>
      <c r="CH187" s="108"/>
      <c r="CI187" s="108"/>
      <c r="CJ187" s="129"/>
      <c r="CK187" s="129"/>
      <c r="CL187" s="129"/>
      <c r="CM187" s="129"/>
      <c r="CN187" s="129"/>
      <c r="CO187" s="129"/>
      <c r="CP187" s="129"/>
      <c r="CQ187" s="129"/>
      <c r="CR187" s="129"/>
      <c r="CS187" s="129"/>
      <c r="CT187" s="129"/>
      <c r="CU187" s="129"/>
      <c r="CV187" s="129"/>
      <c r="CW187" s="129"/>
      <c r="CX187" s="129"/>
      <c r="CY187" s="129"/>
      <c r="CZ187" s="134"/>
      <c r="DA187" s="135"/>
      <c r="DB187" s="224"/>
      <c r="DC187" s="225"/>
      <c r="DD187" s="220"/>
      <c r="DE187" s="220"/>
      <c r="DF187" s="220"/>
      <c r="DG187" s="220"/>
      <c r="DH187" s="220"/>
      <c r="DI187" s="220"/>
      <c r="DJ187" s="221"/>
      <c r="DK187" s="110"/>
      <c r="DL187" s="107"/>
      <c r="DM187" s="107"/>
      <c r="DN187" s="95"/>
      <c r="DO187" s="9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6"/>
    </row>
    <row r="188" spans="1:140" ht="3.75" customHeight="1">
      <c r="A188" s="115"/>
      <c r="B188" s="116"/>
      <c r="C188" s="116"/>
      <c r="D188" s="116"/>
      <c r="E188" s="117"/>
      <c r="F188" s="106"/>
      <c r="G188" s="106"/>
      <c r="H188" s="106"/>
      <c r="I188" s="185">
        <f>IF(ISNUMBER(入力!D89),入力!I95,"")</f>
        <v>43163</v>
      </c>
      <c r="J188" s="185"/>
      <c r="K188" s="185"/>
      <c r="L188" s="185"/>
      <c r="M188" s="130" t="s">
        <v>63</v>
      </c>
      <c r="N188" s="131"/>
      <c r="O188" s="109"/>
      <c r="P188" s="106"/>
      <c r="Q188" s="106"/>
      <c r="R188" s="103">
        <f>IF(ISNUMBER(入力!D95),入力!D95,"")</f>
        <v>28</v>
      </c>
      <c r="S188" s="103"/>
      <c r="T188" s="103"/>
      <c r="U188" s="103"/>
      <c r="V188" s="130" t="s">
        <v>64</v>
      </c>
      <c r="W188" s="131"/>
      <c r="X188" s="109"/>
      <c r="Y188" s="106"/>
      <c r="Z188" s="106"/>
      <c r="AA188" s="127">
        <f>IF(ISNUMBER(入力!D98),入力!D98,"")</f>
        <v>800000</v>
      </c>
      <c r="AB188" s="127"/>
      <c r="AC188" s="127"/>
      <c r="AD188" s="127"/>
      <c r="AE188" s="127"/>
      <c r="AF188" s="127"/>
      <c r="AG188" s="127"/>
      <c r="AH188" s="127"/>
      <c r="AI188" s="127"/>
      <c r="AJ188" s="127"/>
      <c r="AK188" s="127"/>
      <c r="AL188" s="127"/>
      <c r="AM188" s="127"/>
      <c r="AN188" s="127"/>
      <c r="AO188" s="127"/>
      <c r="AP188" s="127"/>
      <c r="AQ188" s="130" t="s">
        <v>65</v>
      </c>
      <c r="AR188" s="131"/>
      <c r="AS188" s="109"/>
      <c r="AT188" s="106"/>
      <c r="AU188" s="106"/>
      <c r="AV188" s="127" t="str">
        <f>IF(ISNUMBER(入力!D111),入力!D111,"")</f>
        <v/>
      </c>
      <c r="AW188" s="127"/>
      <c r="AX188" s="127"/>
      <c r="AY188" s="127"/>
      <c r="AZ188" s="127"/>
      <c r="BA188" s="127"/>
      <c r="BB188" s="127"/>
      <c r="BC188" s="127"/>
      <c r="BD188" s="127"/>
      <c r="BE188" s="127"/>
      <c r="BF188" s="127"/>
      <c r="BG188" s="127"/>
      <c r="BH188" s="127"/>
      <c r="BI188" s="127"/>
      <c r="BJ188" s="130" t="s">
        <v>65</v>
      </c>
      <c r="BK188" s="131"/>
      <c r="BL188" s="109"/>
      <c r="BM188" s="106"/>
      <c r="BN188" s="106"/>
      <c r="BO188" s="127">
        <f>IF(ISNUMBER(入力!D98),入力!G98,"")</f>
        <v>800000</v>
      </c>
      <c r="BP188" s="127"/>
      <c r="BQ188" s="127"/>
      <c r="BR188" s="127"/>
      <c r="BS188" s="127"/>
      <c r="BT188" s="127"/>
      <c r="BU188" s="127"/>
      <c r="BV188" s="127"/>
      <c r="BW188" s="127"/>
      <c r="BX188" s="127"/>
      <c r="BY188" s="127"/>
      <c r="BZ188" s="127"/>
      <c r="CA188" s="127"/>
      <c r="CB188" s="127"/>
      <c r="CC188" s="127"/>
      <c r="CD188" s="127"/>
      <c r="CE188" s="130" t="s">
        <v>65</v>
      </c>
      <c r="CF188" s="131"/>
      <c r="CG188" s="109">
        <v>15</v>
      </c>
      <c r="CH188" s="106"/>
      <c r="CI188" s="106"/>
      <c r="CJ188" s="127">
        <f>IF(ISNUMBER(入力!D97),入力!I99,"")</f>
        <v>806666</v>
      </c>
      <c r="CK188" s="127"/>
      <c r="CL188" s="127"/>
      <c r="CM188" s="127"/>
      <c r="CN188" s="127"/>
      <c r="CO188" s="127"/>
      <c r="CP188" s="127"/>
      <c r="CQ188" s="127"/>
      <c r="CR188" s="127"/>
      <c r="CS188" s="127"/>
      <c r="CT188" s="127"/>
      <c r="CU188" s="127"/>
      <c r="CV188" s="127"/>
      <c r="CW188" s="127"/>
      <c r="CX188" s="127"/>
      <c r="CY188" s="127"/>
      <c r="CZ188" s="130" t="s">
        <v>65</v>
      </c>
      <c r="DA188" s="131"/>
      <c r="DB188" s="224"/>
      <c r="DC188" s="225"/>
      <c r="DD188" s="220"/>
      <c r="DE188" s="220"/>
      <c r="DF188" s="220"/>
      <c r="DG188" s="220"/>
      <c r="DH188" s="220"/>
      <c r="DI188" s="220"/>
      <c r="DJ188" s="221"/>
      <c r="DK188" s="110"/>
      <c r="DL188" s="107"/>
      <c r="DM188" s="107"/>
      <c r="DN188" s="95"/>
      <c r="DO188" s="9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6"/>
    </row>
    <row r="189" spans="1:140" ht="3.75" customHeight="1">
      <c r="A189" s="115"/>
      <c r="B189" s="116"/>
      <c r="C189" s="116"/>
      <c r="D189" s="116"/>
      <c r="E189" s="117"/>
      <c r="F189" s="107"/>
      <c r="G189" s="107"/>
      <c r="H189" s="107"/>
      <c r="I189" s="186"/>
      <c r="J189" s="186"/>
      <c r="K189" s="186"/>
      <c r="L189" s="186"/>
      <c r="M189" s="132"/>
      <c r="N189" s="133"/>
      <c r="O189" s="110"/>
      <c r="P189" s="107"/>
      <c r="Q189" s="107"/>
      <c r="R189" s="104"/>
      <c r="S189" s="104"/>
      <c r="T189" s="104"/>
      <c r="U189" s="104"/>
      <c r="V189" s="132"/>
      <c r="W189" s="133"/>
      <c r="X189" s="110"/>
      <c r="Y189" s="107"/>
      <c r="Z189" s="107"/>
      <c r="AA189" s="128"/>
      <c r="AB189" s="128"/>
      <c r="AC189" s="128"/>
      <c r="AD189" s="128"/>
      <c r="AE189" s="128"/>
      <c r="AF189" s="128"/>
      <c r="AG189" s="128"/>
      <c r="AH189" s="128"/>
      <c r="AI189" s="128"/>
      <c r="AJ189" s="128"/>
      <c r="AK189" s="128"/>
      <c r="AL189" s="128"/>
      <c r="AM189" s="128"/>
      <c r="AN189" s="128"/>
      <c r="AO189" s="128"/>
      <c r="AP189" s="128"/>
      <c r="AQ189" s="132"/>
      <c r="AR189" s="133"/>
      <c r="AS189" s="110"/>
      <c r="AT189" s="107"/>
      <c r="AU189" s="107"/>
      <c r="AV189" s="128"/>
      <c r="AW189" s="128"/>
      <c r="AX189" s="128"/>
      <c r="AY189" s="128"/>
      <c r="AZ189" s="128"/>
      <c r="BA189" s="128"/>
      <c r="BB189" s="128"/>
      <c r="BC189" s="128"/>
      <c r="BD189" s="128"/>
      <c r="BE189" s="128"/>
      <c r="BF189" s="128"/>
      <c r="BG189" s="128"/>
      <c r="BH189" s="128"/>
      <c r="BI189" s="128"/>
      <c r="BJ189" s="132"/>
      <c r="BK189" s="133"/>
      <c r="BL189" s="110"/>
      <c r="BM189" s="107"/>
      <c r="BN189" s="107"/>
      <c r="BO189" s="128"/>
      <c r="BP189" s="128"/>
      <c r="BQ189" s="128"/>
      <c r="BR189" s="128"/>
      <c r="BS189" s="128"/>
      <c r="BT189" s="128"/>
      <c r="BU189" s="128"/>
      <c r="BV189" s="128"/>
      <c r="BW189" s="128"/>
      <c r="BX189" s="128"/>
      <c r="BY189" s="128"/>
      <c r="BZ189" s="128"/>
      <c r="CA189" s="128"/>
      <c r="CB189" s="128"/>
      <c r="CC189" s="128"/>
      <c r="CD189" s="128"/>
      <c r="CE189" s="132"/>
      <c r="CF189" s="133"/>
      <c r="CG189" s="110"/>
      <c r="CH189" s="107"/>
      <c r="CI189" s="107"/>
      <c r="CJ189" s="128"/>
      <c r="CK189" s="128"/>
      <c r="CL189" s="128"/>
      <c r="CM189" s="128"/>
      <c r="CN189" s="128"/>
      <c r="CO189" s="128"/>
      <c r="CP189" s="128"/>
      <c r="CQ189" s="128"/>
      <c r="CR189" s="128"/>
      <c r="CS189" s="128"/>
      <c r="CT189" s="128"/>
      <c r="CU189" s="128"/>
      <c r="CV189" s="128"/>
      <c r="CW189" s="128"/>
      <c r="CX189" s="128"/>
      <c r="CY189" s="128"/>
      <c r="CZ189" s="132"/>
      <c r="DA189" s="133"/>
      <c r="DB189" s="224"/>
      <c r="DC189" s="225"/>
      <c r="DD189" s="214" t="s">
        <v>2</v>
      </c>
      <c r="DE189" s="214"/>
      <c r="DF189" s="214"/>
      <c r="DG189" s="214"/>
      <c r="DH189" s="214"/>
      <c r="DI189" s="214"/>
      <c r="DJ189" s="215"/>
      <c r="DK189" s="110"/>
      <c r="DL189" s="107"/>
      <c r="DM189" s="107"/>
      <c r="DN189" s="95"/>
      <c r="DO189" s="95"/>
      <c r="DP189" s="205" t="str">
        <f>IF(ISTEXT(入力!D100),入力!D100,"")</f>
        <v/>
      </c>
      <c r="DQ189" s="205"/>
      <c r="DR189" s="205"/>
      <c r="DS189" s="205"/>
      <c r="DT189" s="205"/>
      <c r="DU189" s="205"/>
      <c r="DV189" s="205"/>
      <c r="DW189" s="205"/>
      <c r="DX189" s="205"/>
      <c r="DY189" s="205"/>
      <c r="DZ189" s="205"/>
      <c r="EA189" s="205"/>
      <c r="EB189" s="205"/>
      <c r="EC189" s="205"/>
      <c r="ED189" s="205"/>
      <c r="EE189" s="205"/>
      <c r="EF189" s="205"/>
      <c r="EG189" s="205"/>
      <c r="EH189" s="205"/>
      <c r="EI189" s="205"/>
      <c r="EJ189" s="206"/>
    </row>
    <row r="190" spans="1:140" ht="3.75" customHeight="1">
      <c r="A190" s="115"/>
      <c r="B190" s="116"/>
      <c r="C190" s="116"/>
      <c r="D190" s="116"/>
      <c r="E190" s="117"/>
      <c r="F190" s="107"/>
      <c r="G190" s="107"/>
      <c r="H190" s="107"/>
      <c r="I190" s="186"/>
      <c r="J190" s="186"/>
      <c r="K190" s="186"/>
      <c r="L190" s="186"/>
      <c r="M190" s="132"/>
      <c r="N190" s="133"/>
      <c r="O190" s="110"/>
      <c r="P190" s="107"/>
      <c r="Q190" s="107"/>
      <c r="R190" s="104"/>
      <c r="S190" s="104"/>
      <c r="T190" s="104"/>
      <c r="U190" s="104"/>
      <c r="V190" s="132"/>
      <c r="W190" s="133"/>
      <c r="X190" s="110"/>
      <c r="Y190" s="107"/>
      <c r="Z190" s="107"/>
      <c r="AA190" s="128"/>
      <c r="AB190" s="128"/>
      <c r="AC190" s="128"/>
      <c r="AD190" s="128"/>
      <c r="AE190" s="128"/>
      <c r="AF190" s="128"/>
      <c r="AG190" s="128"/>
      <c r="AH190" s="128"/>
      <c r="AI190" s="128"/>
      <c r="AJ190" s="128"/>
      <c r="AK190" s="128"/>
      <c r="AL190" s="128"/>
      <c r="AM190" s="128"/>
      <c r="AN190" s="128"/>
      <c r="AO190" s="128"/>
      <c r="AP190" s="128"/>
      <c r="AQ190" s="132"/>
      <c r="AR190" s="133"/>
      <c r="AS190" s="110"/>
      <c r="AT190" s="107"/>
      <c r="AU190" s="107"/>
      <c r="AV190" s="128"/>
      <c r="AW190" s="128"/>
      <c r="AX190" s="128"/>
      <c r="AY190" s="128"/>
      <c r="AZ190" s="128"/>
      <c r="BA190" s="128"/>
      <c r="BB190" s="128"/>
      <c r="BC190" s="128"/>
      <c r="BD190" s="128"/>
      <c r="BE190" s="128"/>
      <c r="BF190" s="128"/>
      <c r="BG190" s="128"/>
      <c r="BH190" s="128"/>
      <c r="BI190" s="128"/>
      <c r="BJ190" s="132"/>
      <c r="BK190" s="133"/>
      <c r="BL190" s="110"/>
      <c r="BM190" s="107"/>
      <c r="BN190" s="107"/>
      <c r="BO190" s="128"/>
      <c r="BP190" s="128"/>
      <c r="BQ190" s="128"/>
      <c r="BR190" s="128"/>
      <c r="BS190" s="128"/>
      <c r="BT190" s="128"/>
      <c r="BU190" s="128"/>
      <c r="BV190" s="128"/>
      <c r="BW190" s="128"/>
      <c r="BX190" s="128"/>
      <c r="BY190" s="128"/>
      <c r="BZ190" s="128"/>
      <c r="CA190" s="128"/>
      <c r="CB190" s="128"/>
      <c r="CC190" s="128"/>
      <c r="CD190" s="128"/>
      <c r="CE190" s="132"/>
      <c r="CF190" s="133"/>
      <c r="CG190" s="110"/>
      <c r="CH190" s="107"/>
      <c r="CI190" s="107"/>
      <c r="CJ190" s="128"/>
      <c r="CK190" s="128"/>
      <c r="CL190" s="128"/>
      <c r="CM190" s="128"/>
      <c r="CN190" s="128"/>
      <c r="CO190" s="128"/>
      <c r="CP190" s="128"/>
      <c r="CQ190" s="128"/>
      <c r="CR190" s="128"/>
      <c r="CS190" s="128"/>
      <c r="CT190" s="128"/>
      <c r="CU190" s="128"/>
      <c r="CV190" s="128"/>
      <c r="CW190" s="128"/>
      <c r="CX190" s="128"/>
      <c r="CY190" s="128"/>
      <c r="CZ190" s="132"/>
      <c r="DA190" s="133"/>
      <c r="DB190" s="224"/>
      <c r="DC190" s="225"/>
      <c r="DD190" s="214"/>
      <c r="DE190" s="214"/>
      <c r="DF190" s="214"/>
      <c r="DG190" s="214"/>
      <c r="DH190" s="214"/>
      <c r="DI190" s="214"/>
      <c r="DJ190" s="215"/>
      <c r="DK190" s="110"/>
      <c r="DL190" s="107"/>
      <c r="DM190" s="107"/>
      <c r="DN190" s="95"/>
      <c r="DO190" s="9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6"/>
    </row>
    <row r="191" spans="1:140" ht="3.75" customHeight="1">
      <c r="A191" s="115"/>
      <c r="B191" s="116"/>
      <c r="C191" s="116"/>
      <c r="D191" s="116"/>
      <c r="E191" s="117"/>
      <c r="F191" s="107"/>
      <c r="G191" s="107"/>
      <c r="H191" s="107"/>
      <c r="I191" s="186"/>
      <c r="J191" s="186"/>
      <c r="K191" s="186"/>
      <c r="L191" s="186"/>
      <c r="M191" s="132"/>
      <c r="N191" s="133"/>
      <c r="O191" s="110"/>
      <c r="P191" s="107"/>
      <c r="Q191" s="107"/>
      <c r="R191" s="104"/>
      <c r="S191" s="104"/>
      <c r="T191" s="104"/>
      <c r="U191" s="104"/>
      <c r="V191" s="132"/>
      <c r="W191" s="133"/>
      <c r="X191" s="110"/>
      <c r="Y191" s="107"/>
      <c r="Z191" s="107"/>
      <c r="AA191" s="128"/>
      <c r="AB191" s="128"/>
      <c r="AC191" s="128"/>
      <c r="AD191" s="128"/>
      <c r="AE191" s="128"/>
      <c r="AF191" s="128"/>
      <c r="AG191" s="128"/>
      <c r="AH191" s="128"/>
      <c r="AI191" s="128"/>
      <c r="AJ191" s="128"/>
      <c r="AK191" s="128"/>
      <c r="AL191" s="128"/>
      <c r="AM191" s="128"/>
      <c r="AN191" s="128"/>
      <c r="AO191" s="128"/>
      <c r="AP191" s="128"/>
      <c r="AQ191" s="132"/>
      <c r="AR191" s="133"/>
      <c r="AS191" s="110"/>
      <c r="AT191" s="107"/>
      <c r="AU191" s="107"/>
      <c r="AV191" s="128"/>
      <c r="AW191" s="128"/>
      <c r="AX191" s="128"/>
      <c r="AY191" s="128"/>
      <c r="AZ191" s="128"/>
      <c r="BA191" s="128"/>
      <c r="BB191" s="128"/>
      <c r="BC191" s="128"/>
      <c r="BD191" s="128"/>
      <c r="BE191" s="128"/>
      <c r="BF191" s="128"/>
      <c r="BG191" s="128"/>
      <c r="BH191" s="128"/>
      <c r="BI191" s="128"/>
      <c r="BJ191" s="132"/>
      <c r="BK191" s="133"/>
      <c r="BL191" s="110"/>
      <c r="BM191" s="107"/>
      <c r="BN191" s="107"/>
      <c r="BO191" s="128"/>
      <c r="BP191" s="128"/>
      <c r="BQ191" s="128"/>
      <c r="BR191" s="128"/>
      <c r="BS191" s="128"/>
      <c r="BT191" s="128"/>
      <c r="BU191" s="128"/>
      <c r="BV191" s="128"/>
      <c r="BW191" s="128"/>
      <c r="BX191" s="128"/>
      <c r="BY191" s="128"/>
      <c r="BZ191" s="128"/>
      <c r="CA191" s="128"/>
      <c r="CB191" s="128"/>
      <c r="CC191" s="128"/>
      <c r="CD191" s="128"/>
      <c r="CE191" s="132"/>
      <c r="CF191" s="133"/>
      <c r="CG191" s="110"/>
      <c r="CH191" s="107"/>
      <c r="CI191" s="107"/>
      <c r="CJ191" s="128"/>
      <c r="CK191" s="128"/>
      <c r="CL191" s="128"/>
      <c r="CM191" s="128"/>
      <c r="CN191" s="128"/>
      <c r="CO191" s="128"/>
      <c r="CP191" s="128"/>
      <c r="CQ191" s="128"/>
      <c r="CR191" s="128"/>
      <c r="CS191" s="128"/>
      <c r="CT191" s="128"/>
      <c r="CU191" s="128"/>
      <c r="CV191" s="128"/>
      <c r="CW191" s="128"/>
      <c r="CX191" s="128"/>
      <c r="CY191" s="128"/>
      <c r="CZ191" s="132"/>
      <c r="DA191" s="133"/>
      <c r="DB191" s="222" t="s">
        <v>67</v>
      </c>
      <c r="DC191" s="223"/>
      <c r="DD191" s="218">
        <f>IF(ISNUMBER(入力!D97),入力!H105,"")</f>
        <v>650</v>
      </c>
      <c r="DE191" s="218"/>
      <c r="DF191" s="218"/>
      <c r="DG191" s="218"/>
      <c r="DH191" s="218"/>
      <c r="DI191" s="218"/>
      <c r="DJ191" s="219"/>
      <c r="DK191" s="110"/>
      <c r="DL191" s="107"/>
      <c r="DM191" s="107"/>
      <c r="DN191" s="95"/>
      <c r="DO191" s="9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6"/>
    </row>
    <row r="192" spans="1:140" ht="3.75" customHeight="1">
      <c r="A192" s="115"/>
      <c r="B192" s="116"/>
      <c r="C192" s="116"/>
      <c r="D192" s="116"/>
      <c r="E192" s="117"/>
      <c r="F192" s="108"/>
      <c r="G192" s="108"/>
      <c r="H192" s="108"/>
      <c r="I192" s="187"/>
      <c r="J192" s="187"/>
      <c r="K192" s="187"/>
      <c r="L192" s="187"/>
      <c r="M192" s="134"/>
      <c r="N192" s="135"/>
      <c r="O192" s="111"/>
      <c r="P192" s="108"/>
      <c r="Q192" s="108"/>
      <c r="R192" s="105"/>
      <c r="S192" s="105"/>
      <c r="T192" s="105"/>
      <c r="U192" s="105"/>
      <c r="V192" s="134"/>
      <c r="W192" s="135"/>
      <c r="X192" s="111"/>
      <c r="Y192" s="108"/>
      <c r="Z192" s="108"/>
      <c r="AA192" s="129"/>
      <c r="AB192" s="129"/>
      <c r="AC192" s="129"/>
      <c r="AD192" s="129"/>
      <c r="AE192" s="129"/>
      <c r="AF192" s="129"/>
      <c r="AG192" s="129"/>
      <c r="AH192" s="129"/>
      <c r="AI192" s="129"/>
      <c r="AJ192" s="129"/>
      <c r="AK192" s="129"/>
      <c r="AL192" s="129"/>
      <c r="AM192" s="129"/>
      <c r="AN192" s="129"/>
      <c r="AO192" s="129"/>
      <c r="AP192" s="129"/>
      <c r="AQ192" s="134"/>
      <c r="AR192" s="135"/>
      <c r="AS192" s="111"/>
      <c r="AT192" s="108"/>
      <c r="AU192" s="108"/>
      <c r="AV192" s="129"/>
      <c r="AW192" s="129"/>
      <c r="AX192" s="129"/>
      <c r="AY192" s="129"/>
      <c r="AZ192" s="129"/>
      <c r="BA192" s="129"/>
      <c r="BB192" s="129"/>
      <c r="BC192" s="129"/>
      <c r="BD192" s="129"/>
      <c r="BE192" s="129"/>
      <c r="BF192" s="129"/>
      <c r="BG192" s="129"/>
      <c r="BH192" s="129"/>
      <c r="BI192" s="129"/>
      <c r="BJ192" s="134"/>
      <c r="BK192" s="135"/>
      <c r="BL192" s="111"/>
      <c r="BM192" s="108"/>
      <c r="BN192" s="108"/>
      <c r="BO192" s="129"/>
      <c r="BP192" s="129"/>
      <c r="BQ192" s="129"/>
      <c r="BR192" s="129"/>
      <c r="BS192" s="129"/>
      <c r="BT192" s="129"/>
      <c r="BU192" s="129"/>
      <c r="BV192" s="129"/>
      <c r="BW192" s="129"/>
      <c r="BX192" s="129"/>
      <c r="BY192" s="129"/>
      <c r="BZ192" s="129"/>
      <c r="CA192" s="129"/>
      <c r="CB192" s="129"/>
      <c r="CC192" s="129"/>
      <c r="CD192" s="129"/>
      <c r="CE192" s="134"/>
      <c r="CF192" s="135"/>
      <c r="CG192" s="111"/>
      <c r="CH192" s="108"/>
      <c r="CI192" s="108"/>
      <c r="CJ192" s="129"/>
      <c r="CK192" s="129"/>
      <c r="CL192" s="129"/>
      <c r="CM192" s="129"/>
      <c r="CN192" s="129"/>
      <c r="CO192" s="129"/>
      <c r="CP192" s="129"/>
      <c r="CQ192" s="129"/>
      <c r="CR192" s="129"/>
      <c r="CS192" s="129"/>
      <c r="CT192" s="129"/>
      <c r="CU192" s="129"/>
      <c r="CV192" s="129"/>
      <c r="CW192" s="129"/>
      <c r="CX192" s="129"/>
      <c r="CY192" s="129"/>
      <c r="CZ192" s="134"/>
      <c r="DA192" s="135"/>
      <c r="DB192" s="224"/>
      <c r="DC192" s="225"/>
      <c r="DD192" s="220"/>
      <c r="DE192" s="220"/>
      <c r="DF192" s="220"/>
      <c r="DG192" s="220"/>
      <c r="DH192" s="220"/>
      <c r="DI192" s="220"/>
      <c r="DJ192" s="221"/>
      <c r="DK192" s="110"/>
      <c r="DL192" s="107"/>
      <c r="DM192" s="107"/>
      <c r="DN192" s="95" t="str">
        <f>IF(ISNUMBER(入力!D105),5,"")</f>
        <v/>
      </c>
      <c r="DO192" s="95"/>
      <c r="DP192" s="205" t="str">
        <f>IF(ISNUMBER(入力!D105),"健康保険のみ月額変更","")</f>
        <v/>
      </c>
      <c r="DQ192" s="205"/>
      <c r="DR192" s="205"/>
      <c r="DS192" s="205"/>
      <c r="DT192" s="205"/>
      <c r="DU192" s="205"/>
      <c r="DV192" s="205"/>
      <c r="DW192" s="205"/>
      <c r="DX192" s="205"/>
      <c r="DY192" s="205"/>
      <c r="DZ192" s="205"/>
      <c r="EA192" s="205"/>
      <c r="EB192" s="205"/>
      <c r="EC192" s="205"/>
      <c r="ED192" s="205"/>
      <c r="EE192" s="205"/>
      <c r="EF192" s="205"/>
      <c r="EG192" s="205"/>
      <c r="EH192" s="205"/>
      <c r="EI192" s="205"/>
      <c r="EJ192" s="206"/>
    </row>
    <row r="193" spans="1:140" ht="3.75" customHeight="1">
      <c r="A193" s="115"/>
      <c r="B193" s="116"/>
      <c r="C193" s="116"/>
      <c r="D193" s="116"/>
      <c r="E193" s="117"/>
      <c r="F193" s="106"/>
      <c r="G193" s="106"/>
      <c r="H193" s="106"/>
      <c r="I193" s="185">
        <f>IF(ISNUMBER(入力!D92),入力!I96,"")</f>
        <v>43194</v>
      </c>
      <c r="J193" s="185"/>
      <c r="K193" s="185"/>
      <c r="L193" s="185"/>
      <c r="M193" s="130" t="s">
        <v>63</v>
      </c>
      <c r="N193" s="131"/>
      <c r="O193" s="109"/>
      <c r="P193" s="106"/>
      <c r="Q193" s="106"/>
      <c r="R193" s="103">
        <f>IF(ISNUMBER(入力!D96),入力!D96,"")</f>
        <v>31</v>
      </c>
      <c r="S193" s="103"/>
      <c r="T193" s="103"/>
      <c r="U193" s="103"/>
      <c r="V193" s="130" t="s">
        <v>64</v>
      </c>
      <c r="W193" s="131"/>
      <c r="X193" s="109"/>
      <c r="Y193" s="106"/>
      <c r="Z193" s="106"/>
      <c r="AA193" s="127">
        <f>IF(ISNUMBER(入力!D99),入力!D99,"")</f>
        <v>800000</v>
      </c>
      <c r="AB193" s="127"/>
      <c r="AC193" s="127"/>
      <c r="AD193" s="127"/>
      <c r="AE193" s="127"/>
      <c r="AF193" s="127"/>
      <c r="AG193" s="127"/>
      <c r="AH193" s="127"/>
      <c r="AI193" s="127"/>
      <c r="AJ193" s="127"/>
      <c r="AK193" s="127"/>
      <c r="AL193" s="127"/>
      <c r="AM193" s="127"/>
      <c r="AN193" s="127"/>
      <c r="AO193" s="127"/>
      <c r="AP193" s="127"/>
      <c r="AQ193" s="130" t="s">
        <v>65</v>
      </c>
      <c r="AR193" s="131"/>
      <c r="AS193" s="109"/>
      <c r="AT193" s="106"/>
      <c r="AU193" s="106"/>
      <c r="AV193" s="127" t="str">
        <f>IF(ISNUMBER(入力!D112),入力!D112,"")</f>
        <v/>
      </c>
      <c r="AW193" s="127"/>
      <c r="AX193" s="127"/>
      <c r="AY193" s="127"/>
      <c r="AZ193" s="127"/>
      <c r="BA193" s="127"/>
      <c r="BB193" s="127"/>
      <c r="BC193" s="127"/>
      <c r="BD193" s="127"/>
      <c r="BE193" s="127"/>
      <c r="BF193" s="127"/>
      <c r="BG193" s="127"/>
      <c r="BH193" s="127"/>
      <c r="BI193" s="127"/>
      <c r="BJ193" s="130" t="s">
        <v>65</v>
      </c>
      <c r="BK193" s="131"/>
      <c r="BL193" s="109"/>
      <c r="BM193" s="106"/>
      <c r="BN193" s="106"/>
      <c r="BO193" s="127">
        <f>IF(ISNUMBER(入力!D99),入力!G99,"")</f>
        <v>800000</v>
      </c>
      <c r="BP193" s="127"/>
      <c r="BQ193" s="127"/>
      <c r="BR193" s="127"/>
      <c r="BS193" s="127"/>
      <c r="BT193" s="127"/>
      <c r="BU193" s="127"/>
      <c r="BV193" s="127"/>
      <c r="BW193" s="127"/>
      <c r="BX193" s="127"/>
      <c r="BY193" s="127"/>
      <c r="BZ193" s="127"/>
      <c r="CA193" s="127"/>
      <c r="CB193" s="127"/>
      <c r="CC193" s="127"/>
      <c r="CD193" s="127"/>
      <c r="CE193" s="130" t="s">
        <v>65</v>
      </c>
      <c r="CF193" s="131"/>
      <c r="CG193" s="109">
        <v>16</v>
      </c>
      <c r="CH193" s="106"/>
      <c r="CI193" s="106"/>
      <c r="CJ193" s="127">
        <f>IF(ISNUMBER(入力!D109),入力!I101,"")</f>
        <v>800000</v>
      </c>
      <c r="CK193" s="127"/>
      <c r="CL193" s="127"/>
      <c r="CM193" s="127"/>
      <c r="CN193" s="127"/>
      <c r="CO193" s="127"/>
      <c r="CP193" s="127"/>
      <c r="CQ193" s="127"/>
      <c r="CR193" s="127"/>
      <c r="CS193" s="127"/>
      <c r="CT193" s="127"/>
      <c r="CU193" s="127"/>
      <c r="CV193" s="127"/>
      <c r="CW193" s="127"/>
      <c r="CX193" s="127"/>
      <c r="CY193" s="127"/>
      <c r="CZ193" s="130" t="s">
        <v>65</v>
      </c>
      <c r="DA193" s="131"/>
      <c r="DB193" s="224"/>
      <c r="DC193" s="225"/>
      <c r="DD193" s="220"/>
      <c r="DE193" s="220"/>
      <c r="DF193" s="220"/>
      <c r="DG193" s="220"/>
      <c r="DH193" s="220"/>
      <c r="DI193" s="220"/>
      <c r="DJ193" s="221"/>
      <c r="DK193" s="110"/>
      <c r="DL193" s="107"/>
      <c r="DM193" s="107"/>
      <c r="DN193" s="95"/>
      <c r="DO193" s="9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6"/>
    </row>
    <row r="194" spans="1:140" ht="3.75" customHeight="1">
      <c r="A194" s="115"/>
      <c r="B194" s="116"/>
      <c r="C194" s="116"/>
      <c r="D194" s="116"/>
      <c r="E194" s="117"/>
      <c r="F194" s="107"/>
      <c r="G194" s="107"/>
      <c r="H194" s="107"/>
      <c r="I194" s="186"/>
      <c r="J194" s="186"/>
      <c r="K194" s="186"/>
      <c r="L194" s="186"/>
      <c r="M194" s="132"/>
      <c r="N194" s="133"/>
      <c r="O194" s="110"/>
      <c r="P194" s="107"/>
      <c r="Q194" s="107"/>
      <c r="R194" s="104"/>
      <c r="S194" s="104"/>
      <c r="T194" s="104"/>
      <c r="U194" s="104"/>
      <c r="V194" s="132"/>
      <c r="W194" s="133"/>
      <c r="X194" s="110"/>
      <c r="Y194" s="107"/>
      <c r="Z194" s="107"/>
      <c r="AA194" s="128"/>
      <c r="AB194" s="128"/>
      <c r="AC194" s="128"/>
      <c r="AD194" s="128"/>
      <c r="AE194" s="128"/>
      <c r="AF194" s="128"/>
      <c r="AG194" s="128"/>
      <c r="AH194" s="128"/>
      <c r="AI194" s="128"/>
      <c r="AJ194" s="128"/>
      <c r="AK194" s="128"/>
      <c r="AL194" s="128"/>
      <c r="AM194" s="128"/>
      <c r="AN194" s="128"/>
      <c r="AO194" s="128"/>
      <c r="AP194" s="128"/>
      <c r="AQ194" s="132"/>
      <c r="AR194" s="133"/>
      <c r="AS194" s="110"/>
      <c r="AT194" s="107"/>
      <c r="AU194" s="107"/>
      <c r="AV194" s="128"/>
      <c r="AW194" s="128"/>
      <c r="AX194" s="128"/>
      <c r="AY194" s="128"/>
      <c r="AZ194" s="128"/>
      <c r="BA194" s="128"/>
      <c r="BB194" s="128"/>
      <c r="BC194" s="128"/>
      <c r="BD194" s="128"/>
      <c r="BE194" s="128"/>
      <c r="BF194" s="128"/>
      <c r="BG194" s="128"/>
      <c r="BH194" s="128"/>
      <c r="BI194" s="128"/>
      <c r="BJ194" s="132"/>
      <c r="BK194" s="133"/>
      <c r="BL194" s="110"/>
      <c r="BM194" s="107"/>
      <c r="BN194" s="107"/>
      <c r="BO194" s="128"/>
      <c r="BP194" s="128"/>
      <c r="BQ194" s="128"/>
      <c r="BR194" s="128"/>
      <c r="BS194" s="128"/>
      <c r="BT194" s="128"/>
      <c r="BU194" s="128"/>
      <c r="BV194" s="128"/>
      <c r="BW194" s="128"/>
      <c r="BX194" s="128"/>
      <c r="BY194" s="128"/>
      <c r="BZ194" s="128"/>
      <c r="CA194" s="128"/>
      <c r="CB194" s="128"/>
      <c r="CC194" s="128"/>
      <c r="CD194" s="128"/>
      <c r="CE194" s="132"/>
      <c r="CF194" s="133"/>
      <c r="CG194" s="110"/>
      <c r="CH194" s="107"/>
      <c r="CI194" s="107"/>
      <c r="CJ194" s="128"/>
      <c r="CK194" s="128"/>
      <c r="CL194" s="128"/>
      <c r="CM194" s="128"/>
      <c r="CN194" s="128"/>
      <c r="CO194" s="128"/>
      <c r="CP194" s="128"/>
      <c r="CQ194" s="128"/>
      <c r="CR194" s="128"/>
      <c r="CS194" s="128"/>
      <c r="CT194" s="128"/>
      <c r="CU194" s="128"/>
      <c r="CV194" s="128"/>
      <c r="CW194" s="128"/>
      <c r="CX194" s="128"/>
      <c r="CY194" s="128"/>
      <c r="CZ194" s="132"/>
      <c r="DA194" s="133"/>
      <c r="DB194" s="224"/>
      <c r="DC194" s="225"/>
      <c r="DD194" s="220"/>
      <c r="DE194" s="220"/>
      <c r="DF194" s="220"/>
      <c r="DG194" s="220"/>
      <c r="DH194" s="220"/>
      <c r="DI194" s="220"/>
      <c r="DJ194" s="221"/>
      <c r="DK194" s="110"/>
      <c r="DL194" s="107"/>
      <c r="DM194" s="107"/>
      <c r="DN194" s="95"/>
      <c r="DO194" s="9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6"/>
    </row>
    <row r="195" spans="1:140" ht="3.75" customHeight="1">
      <c r="A195" s="115"/>
      <c r="B195" s="116"/>
      <c r="C195" s="116"/>
      <c r="D195" s="116"/>
      <c r="E195" s="117"/>
      <c r="F195" s="107"/>
      <c r="G195" s="107"/>
      <c r="H195" s="107"/>
      <c r="I195" s="186"/>
      <c r="J195" s="186"/>
      <c r="K195" s="186"/>
      <c r="L195" s="186"/>
      <c r="M195" s="132"/>
      <c r="N195" s="133"/>
      <c r="O195" s="110"/>
      <c r="P195" s="107"/>
      <c r="Q195" s="107"/>
      <c r="R195" s="104"/>
      <c r="S195" s="104"/>
      <c r="T195" s="104"/>
      <c r="U195" s="104"/>
      <c r="V195" s="132"/>
      <c r="W195" s="133"/>
      <c r="X195" s="110"/>
      <c r="Y195" s="107"/>
      <c r="Z195" s="107"/>
      <c r="AA195" s="128"/>
      <c r="AB195" s="128"/>
      <c r="AC195" s="128"/>
      <c r="AD195" s="128"/>
      <c r="AE195" s="128"/>
      <c r="AF195" s="128"/>
      <c r="AG195" s="128"/>
      <c r="AH195" s="128"/>
      <c r="AI195" s="128"/>
      <c r="AJ195" s="128"/>
      <c r="AK195" s="128"/>
      <c r="AL195" s="128"/>
      <c r="AM195" s="128"/>
      <c r="AN195" s="128"/>
      <c r="AO195" s="128"/>
      <c r="AP195" s="128"/>
      <c r="AQ195" s="132"/>
      <c r="AR195" s="133"/>
      <c r="AS195" s="110"/>
      <c r="AT195" s="107"/>
      <c r="AU195" s="107"/>
      <c r="AV195" s="128"/>
      <c r="AW195" s="128"/>
      <c r="AX195" s="128"/>
      <c r="AY195" s="128"/>
      <c r="AZ195" s="128"/>
      <c r="BA195" s="128"/>
      <c r="BB195" s="128"/>
      <c r="BC195" s="128"/>
      <c r="BD195" s="128"/>
      <c r="BE195" s="128"/>
      <c r="BF195" s="128"/>
      <c r="BG195" s="128"/>
      <c r="BH195" s="128"/>
      <c r="BI195" s="128"/>
      <c r="BJ195" s="132"/>
      <c r="BK195" s="133"/>
      <c r="BL195" s="110"/>
      <c r="BM195" s="107"/>
      <c r="BN195" s="107"/>
      <c r="BO195" s="128"/>
      <c r="BP195" s="128"/>
      <c r="BQ195" s="128"/>
      <c r="BR195" s="128"/>
      <c r="BS195" s="128"/>
      <c r="BT195" s="128"/>
      <c r="BU195" s="128"/>
      <c r="BV195" s="128"/>
      <c r="BW195" s="128"/>
      <c r="BX195" s="128"/>
      <c r="BY195" s="128"/>
      <c r="BZ195" s="128"/>
      <c r="CA195" s="128"/>
      <c r="CB195" s="128"/>
      <c r="CC195" s="128"/>
      <c r="CD195" s="128"/>
      <c r="CE195" s="132"/>
      <c r="CF195" s="133"/>
      <c r="CG195" s="110"/>
      <c r="CH195" s="107"/>
      <c r="CI195" s="107"/>
      <c r="CJ195" s="128"/>
      <c r="CK195" s="128"/>
      <c r="CL195" s="128"/>
      <c r="CM195" s="128"/>
      <c r="CN195" s="128"/>
      <c r="CO195" s="128"/>
      <c r="CP195" s="128"/>
      <c r="CQ195" s="128"/>
      <c r="CR195" s="128"/>
      <c r="CS195" s="128"/>
      <c r="CT195" s="128"/>
      <c r="CU195" s="128"/>
      <c r="CV195" s="128"/>
      <c r="CW195" s="128"/>
      <c r="CX195" s="128"/>
      <c r="CY195" s="128"/>
      <c r="CZ195" s="132"/>
      <c r="DA195" s="133"/>
      <c r="DB195" s="224"/>
      <c r="DC195" s="225"/>
      <c r="DD195" s="220"/>
      <c r="DE195" s="220"/>
      <c r="DF195" s="220"/>
      <c r="DG195" s="220"/>
      <c r="DH195" s="220"/>
      <c r="DI195" s="220"/>
      <c r="DJ195" s="221"/>
      <c r="DK195" s="110"/>
      <c r="DL195" s="107"/>
      <c r="DM195" s="107"/>
      <c r="DN195" s="95" t="str">
        <f>IF(ISNUMBER(入力!D106),6,"")</f>
        <v/>
      </c>
      <c r="DO195" s="95"/>
      <c r="DP195" s="205" t="str">
        <f>IF(ISNUMBER(入力!D106),"その他","")</f>
        <v/>
      </c>
      <c r="DQ195" s="205"/>
      <c r="DR195" s="205"/>
      <c r="DS195" s="205"/>
      <c r="DT195" s="205"/>
      <c r="DU195" s="205" t="str">
        <f>IF(ISTEXT(入力!D107),入力!D107,"")</f>
        <v/>
      </c>
      <c r="DV195" s="205"/>
      <c r="DW195" s="205"/>
      <c r="DX195" s="205"/>
      <c r="DY195" s="205"/>
      <c r="DZ195" s="205"/>
      <c r="EA195" s="205"/>
      <c r="EB195" s="205"/>
      <c r="EC195" s="205"/>
      <c r="ED195" s="205"/>
      <c r="EE195" s="205"/>
      <c r="EF195" s="205"/>
      <c r="EG195" s="205"/>
      <c r="EH195" s="205"/>
      <c r="EI195" s="205"/>
      <c r="EJ195" s="206"/>
    </row>
    <row r="196" spans="1:140" ht="3.75" customHeight="1">
      <c r="A196" s="115"/>
      <c r="B196" s="116"/>
      <c r="C196" s="116"/>
      <c r="D196" s="116"/>
      <c r="E196" s="117"/>
      <c r="F196" s="107"/>
      <c r="G196" s="107"/>
      <c r="H196" s="107"/>
      <c r="I196" s="186"/>
      <c r="J196" s="186"/>
      <c r="K196" s="186"/>
      <c r="L196" s="186"/>
      <c r="M196" s="132"/>
      <c r="N196" s="133"/>
      <c r="O196" s="110"/>
      <c r="P196" s="107"/>
      <c r="Q196" s="107"/>
      <c r="R196" s="104"/>
      <c r="S196" s="104"/>
      <c r="T196" s="104"/>
      <c r="U196" s="104"/>
      <c r="V196" s="132"/>
      <c r="W196" s="133"/>
      <c r="X196" s="110"/>
      <c r="Y196" s="107"/>
      <c r="Z196" s="107"/>
      <c r="AA196" s="128"/>
      <c r="AB196" s="128"/>
      <c r="AC196" s="128"/>
      <c r="AD196" s="128"/>
      <c r="AE196" s="128"/>
      <c r="AF196" s="128"/>
      <c r="AG196" s="128"/>
      <c r="AH196" s="128"/>
      <c r="AI196" s="128"/>
      <c r="AJ196" s="128"/>
      <c r="AK196" s="128"/>
      <c r="AL196" s="128"/>
      <c r="AM196" s="128"/>
      <c r="AN196" s="128"/>
      <c r="AO196" s="128"/>
      <c r="AP196" s="128"/>
      <c r="AQ196" s="132"/>
      <c r="AR196" s="133"/>
      <c r="AS196" s="110"/>
      <c r="AT196" s="107"/>
      <c r="AU196" s="107"/>
      <c r="AV196" s="128"/>
      <c r="AW196" s="128"/>
      <c r="AX196" s="128"/>
      <c r="AY196" s="128"/>
      <c r="AZ196" s="128"/>
      <c r="BA196" s="128"/>
      <c r="BB196" s="128"/>
      <c r="BC196" s="128"/>
      <c r="BD196" s="128"/>
      <c r="BE196" s="128"/>
      <c r="BF196" s="128"/>
      <c r="BG196" s="128"/>
      <c r="BH196" s="128"/>
      <c r="BI196" s="128"/>
      <c r="BJ196" s="132"/>
      <c r="BK196" s="133"/>
      <c r="BL196" s="110"/>
      <c r="BM196" s="107"/>
      <c r="BN196" s="107"/>
      <c r="BO196" s="128"/>
      <c r="BP196" s="128"/>
      <c r="BQ196" s="128"/>
      <c r="BR196" s="128"/>
      <c r="BS196" s="128"/>
      <c r="BT196" s="128"/>
      <c r="BU196" s="128"/>
      <c r="BV196" s="128"/>
      <c r="BW196" s="128"/>
      <c r="BX196" s="128"/>
      <c r="BY196" s="128"/>
      <c r="BZ196" s="128"/>
      <c r="CA196" s="128"/>
      <c r="CB196" s="128"/>
      <c r="CC196" s="128"/>
      <c r="CD196" s="128"/>
      <c r="CE196" s="132"/>
      <c r="CF196" s="133"/>
      <c r="CG196" s="110"/>
      <c r="CH196" s="107"/>
      <c r="CI196" s="107"/>
      <c r="CJ196" s="128"/>
      <c r="CK196" s="128"/>
      <c r="CL196" s="128"/>
      <c r="CM196" s="128"/>
      <c r="CN196" s="128"/>
      <c r="CO196" s="128"/>
      <c r="CP196" s="128"/>
      <c r="CQ196" s="128"/>
      <c r="CR196" s="128"/>
      <c r="CS196" s="128"/>
      <c r="CT196" s="128"/>
      <c r="CU196" s="128"/>
      <c r="CV196" s="128"/>
      <c r="CW196" s="128"/>
      <c r="CX196" s="128"/>
      <c r="CY196" s="128"/>
      <c r="CZ196" s="132"/>
      <c r="DA196" s="133"/>
      <c r="DB196" s="224"/>
      <c r="DC196" s="225"/>
      <c r="DD196" s="214" t="s">
        <v>2</v>
      </c>
      <c r="DE196" s="214"/>
      <c r="DF196" s="214"/>
      <c r="DG196" s="214"/>
      <c r="DH196" s="214"/>
      <c r="DI196" s="214"/>
      <c r="DJ196" s="215"/>
      <c r="DK196" s="110"/>
      <c r="DL196" s="107"/>
      <c r="DM196" s="107"/>
      <c r="DN196" s="95"/>
      <c r="DO196" s="9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6"/>
    </row>
    <row r="197" spans="1:140" ht="3.75" customHeight="1">
      <c r="A197" s="118"/>
      <c r="B197" s="119"/>
      <c r="C197" s="119"/>
      <c r="D197" s="119"/>
      <c r="E197" s="120"/>
      <c r="F197" s="108"/>
      <c r="G197" s="108"/>
      <c r="H197" s="108"/>
      <c r="I197" s="187"/>
      <c r="J197" s="187"/>
      <c r="K197" s="187"/>
      <c r="L197" s="187"/>
      <c r="M197" s="134"/>
      <c r="N197" s="135"/>
      <c r="O197" s="111"/>
      <c r="P197" s="108"/>
      <c r="Q197" s="108"/>
      <c r="R197" s="105"/>
      <c r="S197" s="105"/>
      <c r="T197" s="105"/>
      <c r="U197" s="105"/>
      <c r="V197" s="134"/>
      <c r="W197" s="135"/>
      <c r="X197" s="111"/>
      <c r="Y197" s="108"/>
      <c r="Z197" s="108"/>
      <c r="AA197" s="129"/>
      <c r="AB197" s="129"/>
      <c r="AC197" s="129"/>
      <c r="AD197" s="129"/>
      <c r="AE197" s="129"/>
      <c r="AF197" s="129"/>
      <c r="AG197" s="129"/>
      <c r="AH197" s="129"/>
      <c r="AI197" s="129"/>
      <c r="AJ197" s="129"/>
      <c r="AK197" s="129"/>
      <c r="AL197" s="129"/>
      <c r="AM197" s="129"/>
      <c r="AN197" s="129"/>
      <c r="AO197" s="129"/>
      <c r="AP197" s="129"/>
      <c r="AQ197" s="134"/>
      <c r="AR197" s="135"/>
      <c r="AS197" s="111"/>
      <c r="AT197" s="108"/>
      <c r="AU197" s="108"/>
      <c r="AV197" s="129"/>
      <c r="AW197" s="129"/>
      <c r="AX197" s="129"/>
      <c r="AY197" s="129"/>
      <c r="AZ197" s="129"/>
      <c r="BA197" s="129"/>
      <c r="BB197" s="129"/>
      <c r="BC197" s="129"/>
      <c r="BD197" s="129"/>
      <c r="BE197" s="129"/>
      <c r="BF197" s="129"/>
      <c r="BG197" s="129"/>
      <c r="BH197" s="129"/>
      <c r="BI197" s="129"/>
      <c r="BJ197" s="134"/>
      <c r="BK197" s="135"/>
      <c r="BL197" s="111"/>
      <c r="BM197" s="108"/>
      <c r="BN197" s="108"/>
      <c r="BO197" s="129"/>
      <c r="BP197" s="129"/>
      <c r="BQ197" s="129"/>
      <c r="BR197" s="129"/>
      <c r="BS197" s="129"/>
      <c r="BT197" s="129"/>
      <c r="BU197" s="129"/>
      <c r="BV197" s="129"/>
      <c r="BW197" s="129"/>
      <c r="BX197" s="129"/>
      <c r="BY197" s="129"/>
      <c r="BZ197" s="129"/>
      <c r="CA197" s="129"/>
      <c r="CB197" s="129"/>
      <c r="CC197" s="129"/>
      <c r="CD197" s="129"/>
      <c r="CE197" s="134"/>
      <c r="CF197" s="135"/>
      <c r="CG197" s="111"/>
      <c r="CH197" s="108"/>
      <c r="CI197" s="108"/>
      <c r="CJ197" s="129"/>
      <c r="CK197" s="129"/>
      <c r="CL197" s="129"/>
      <c r="CM197" s="129"/>
      <c r="CN197" s="129"/>
      <c r="CO197" s="129"/>
      <c r="CP197" s="129"/>
      <c r="CQ197" s="129"/>
      <c r="CR197" s="129"/>
      <c r="CS197" s="129"/>
      <c r="CT197" s="129"/>
      <c r="CU197" s="129"/>
      <c r="CV197" s="129"/>
      <c r="CW197" s="129"/>
      <c r="CX197" s="129"/>
      <c r="CY197" s="129"/>
      <c r="CZ197" s="134"/>
      <c r="DA197" s="135"/>
      <c r="DB197" s="226"/>
      <c r="DC197" s="227"/>
      <c r="DD197" s="216"/>
      <c r="DE197" s="216"/>
      <c r="DF197" s="216"/>
      <c r="DG197" s="216"/>
      <c r="DH197" s="216"/>
      <c r="DI197" s="216"/>
      <c r="DJ197" s="217"/>
      <c r="DK197" s="111"/>
      <c r="DL197" s="108"/>
      <c r="DM197" s="108"/>
      <c r="DN197" s="96"/>
      <c r="DO197" s="96"/>
      <c r="DP197" s="210"/>
      <c r="DQ197" s="210"/>
      <c r="DR197" s="210"/>
      <c r="DS197" s="210"/>
      <c r="DT197" s="210"/>
      <c r="DU197" s="210"/>
      <c r="DV197" s="210"/>
      <c r="DW197" s="210"/>
      <c r="DX197" s="210"/>
      <c r="DY197" s="210"/>
      <c r="DZ197" s="210"/>
      <c r="EA197" s="210"/>
      <c r="EB197" s="210"/>
      <c r="EC197" s="210"/>
      <c r="ED197" s="210"/>
      <c r="EE197" s="210"/>
      <c r="EF197" s="210"/>
      <c r="EG197" s="210"/>
      <c r="EH197" s="210"/>
      <c r="EI197" s="210"/>
      <c r="EJ197" s="211"/>
    </row>
    <row r="201" spans="1:140" ht="3.75" customHeight="1">
      <c r="A201" s="112" t="s">
        <v>139</v>
      </c>
      <c r="B201" s="113"/>
      <c r="C201" s="113"/>
      <c r="D201" s="113"/>
      <c r="E201" s="114"/>
      <c r="F201" s="106">
        <v>1</v>
      </c>
      <c r="G201" s="106"/>
      <c r="H201" s="106"/>
      <c r="I201" s="155">
        <f>IF(ISNUMBER(入力!D115),入力!D115,"")</f>
        <v>5406</v>
      </c>
      <c r="J201" s="155"/>
      <c r="K201" s="155"/>
      <c r="L201" s="155"/>
      <c r="M201" s="155"/>
      <c r="N201" s="155"/>
      <c r="O201" s="155"/>
      <c r="P201" s="155"/>
      <c r="Q201" s="155"/>
      <c r="R201" s="155"/>
      <c r="S201" s="155"/>
      <c r="T201" s="156"/>
      <c r="U201" s="109">
        <v>2</v>
      </c>
      <c r="V201" s="106"/>
      <c r="W201" s="106"/>
      <c r="X201" s="155" t="str">
        <f>IF(ISTEXT(入力!D116),入力!D116,"")</f>
        <v>ジェイ　ジャクソン</v>
      </c>
      <c r="Y201" s="155"/>
      <c r="Z201" s="155"/>
      <c r="AA201" s="155"/>
      <c r="AB201" s="155"/>
      <c r="AC201" s="155"/>
      <c r="AD201" s="155"/>
      <c r="AE201" s="155"/>
      <c r="AF201" s="155"/>
      <c r="AG201" s="155"/>
      <c r="AH201" s="155"/>
      <c r="AI201" s="155"/>
      <c r="AJ201" s="155"/>
      <c r="AK201" s="155"/>
      <c r="AL201" s="155"/>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6"/>
      <c r="BP201" s="109">
        <v>3</v>
      </c>
      <c r="BQ201" s="106"/>
      <c r="BR201" s="179">
        <f>IF(ISNUMBER(入力!D117),入力!D117,"")</f>
        <v>34176</v>
      </c>
      <c r="BS201" s="179"/>
      <c r="BT201" s="179"/>
      <c r="BU201" s="179"/>
      <c r="BV201" s="179"/>
      <c r="BW201" s="179"/>
      <c r="BX201" s="179"/>
      <c r="BY201" s="179"/>
      <c r="BZ201" s="179"/>
      <c r="CA201" s="179"/>
      <c r="CB201" s="179"/>
      <c r="CC201" s="179"/>
      <c r="CD201" s="179"/>
      <c r="CE201" s="179"/>
      <c r="CF201" s="179"/>
      <c r="CG201" s="179"/>
      <c r="CH201" s="179"/>
      <c r="CI201" s="179"/>
      <c r="CJ201" s="179"/>
      <c r="CK201" s="179"/>
      <c r="CL201" s="179"/>
      <c r="CM201" s="179"/>
      <c r="CN201" s="179"/>
      <c r="CO201" s="179"/>
      <c r="CP201" s="179"/>
      <c r="CQ201" s="180"/>
      <c r="CR201" s="109">
        <v>4</v>
      </c>
      <c r="CS201" s="106"/>
      <c r="CT201" s="173">
        <f>IF(ISNUMBER(入力!D120),入力!I118,"")</f>
        <v>43255</v>
      </c>
      <c r="CU201" s="173"/>
      <c r="CV201" s="173"/>
      <c r="CW201" s="173"/>
      <c r="CX201" s="173"/>
      <c r="CY201" s="173"/>
      <c r="CZ201" s="173"/>
      <c r="DA201" s="173"/>
      <c r="DB201" s="173"/>
      <c r="DC201" s="173"/>
      <c r="DD201" s="173"/>
      <c r="DE201" s="173"/>
      <c r="DF201" s="173"/>
      <c r="DG201" s="173"/>
      <c r="DH201" s="173"/>
      <c r="DI201" s="173"/>
      <c r="DJ201" s="174"/>
      <c r="DK201" s="194"/>
      <c r="DL201" s="195"/>
      <c r="DM201" s="195"/>
      <c r="DN201" s="195"/>
      <c r="DO201" s="195"/>
      <c r="DP201" s="195"/>
      <c r="DQ201" s="195"/>
      <c r="DR201" s="195"/>
      <c r="DS201" s="195"/>
      <c r="DT201" s="195"/>
      <c r="DU201" s="195"/>
      <c r="DV201" s="195"/>
      <c r="DW201" s="195"/>
      <c r="DX201" s="195"/>
      <c r="DY201" s="195"/>
      <c r="DZ201" s="195"/>
      <c r="EA201" s="195"/>
      <c r="EB201" s="195"/>
      <c r="EC201" s="195"/>
      <c r="ED201" s="195"/>
      <c r="EE201" s="195"/>
      <c r="EF201" s="195"/>
      <c r="EG201" s="195"/>
      <c r="EH201" s="195"/>
      <c r="EI201" s="195"/>
      <c r="EJ201" s="196"/>
    </row>
    <row r="202" spans="1:140" ht="3.75" customHeight="1">
      <c r="A202" s="115"/>
      <c r="B202" s="116"/>
      <c r="C202" s="116"/>
      <c r="D202" s="116"/>
      <c r="E202" s="117"/>
      <c r="F202" s="107"/>
      <c r="G202" s="107"/>
      <c r="H202" s="107"/>
      <c r="I202" s="157"/>
      <c r="J202" s="157"/>
      <c r="K202" s="157"/>
      <c r="L202" s="157"/>
      <c r="M202" s="157"/>
      <c r="N202" s="157"/>
      <c r="O202" s="157"/>
      <c r="P202" s="157"/>
      <c r="Q202" s="157"/>
      <c r="R202" s="157"/>
      <c r="S202" s="157"/>
      <c r="T202" s="158"/>
      <c r="U202" s="110"/>
      <c r="V202" s="107"/>
      <c r="W202" s="107"/>
      <c r="X202" s="157"/>
      <c r="Y202" s="157"/>
      <c r="Z202" s="157"/>
      <c r="AA202" s="157"/>
      <c r="AB202" s="157"/>
      <c r="AC202" s="157"/>
      <c r="AD202" s="157"/>
      <c r="AE202" s="157"/>
      <c r="AF202" s="157"/>
      <c r="AG202" s="157"/>
      <c r="AH202" s="157"/>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8"/>
      <c r="BP202" s="110"/>
      <c r="BQ202" s="107"/>
      <c r="BR202" s="181"/>
      <c r="BS202" s="181"/>
      <c r="BT202" s="181"/>
      <c r="BU202" s="181"/>
      <c r="BV202" s="181"/>
      <c r="BW202" s="181"/>
      <c r="BX202" s="181"/>
      <c r="BY202" s="181"/>
      <c r="BZ202" s="181"/>
      <c r="CA202" s="181"/>
      <c r="CB202" s="181"/>
      <c r="CC202" s="181"/>
      <c r="CD202" s="181"/>
      <c r="CE202" s="181"/>
      <c r="CF202" s="181"/>
      <c r="CG202" s="181"/>
      <c r="CH202" s="181"/>
      <c r="CI202" s="181"/>
      <c r="CJ202" s="181"/>
      <c r="CK202" s="181"/>
      <c r="CL202" s="181"/>
      <c r="CM202" s="181"/>
      <c r="CN202" s="181"/>
      <c r="CO202" s="181"/>
      <c r="CP202" s="181"/>
      <c r="CQ202" s="182"/>
      <c r="CR202" s="110"/>
      <c r="CS202" s="107"/>
      <c r="CT202" s="175"/>
      <c r="CU202" s="175"/>
      <c r="CV202" s="175"/>
      <c r="CW202" s="175"/>
      <c r="CX202" s="175"/>
      <c r="CY202" s="175"/>
      <c r="CZ202" s="175"/>
      <c r="DA202" s="175"/>
      <c r="DB202" s="175"/>
      <c r="DC202" s="175"/>
      <c r="DD202" s="175"/>
      <c r="DE202" s="175"/>
      <c r="DF202" s="175"/>
      <c r="DG202" s="175"/>
      <c r="DH202" s="175"/>
      <c r="DI202" s="175"/>
      <c r="DJ202" s="176"/>
      <c r="DK202" s="197"/>
      <c r="DL202" s="198"/>
      <c r="DM202" s="198"/>
      <c r="DN202" s="198"/>
      <c r="DO202" s="198"/>
      <c r="DP202" s="198"/>
      <c r="DQ202" s="198"/>
      <c r="DR202" s="198"/>
      <c r="DS202" s="198"/>
      <c r="DT202" s="198"/>
      <c r="DU202" s="198"/>
      <c r="DV202" s="198"/>
      <c r="DW202" s="198"/>
      <c r="DX202" s="198"/>
      <c r="DY202" s="198"/>
      <c r="DZ202" s="198"/>
      <c r="EA202" s="198"/>
      <c r="EB202" s="198"/>
      <c r="EC202" s="198"/>
      <c r="ED202" s="198"/>
      <c r="EE202" s="198"/>
      <c r="EF202" s="198"/>
      <c r="EG202" s="198"/>
      <c r="EH202" s="198"/>
      <c r="EI202" s="198"/>
      <c r="EJ202" s="199"/>
    </row>
    <row r="203" spans="1:140" ht="3.75" customHeight="1">
      <c r="A203" s="115"/>
      <c r="B203" s="116"/>
      <c r="C203" s="116"/>
      <c r="D203" s="116"/>
      <c r="E203" s="117"/>
      <c r="F203" s="107"/>
      <c r="G203" s="107"/>
      <c r="H203" s="107"/>
      <c r="I203" s="157"/>
      <c r="J203" s="157"/>
      <c r="K203" s="157"/>
      <c r="L203" s="157"/>
      <c r="M203" s="157"/>
      <c r="N203" s="157"/>
      <c r="O203" s="157"/>
      <c r="P203" s="157"/>
      <c r="Q203" s="157"/>
      <c r="R203" s="157"/>
      <c r="S203" s="157"/>
      <c r="T203" s="158"/>
      <c r="U203" s="110"/>
      <c r="V203" s="107"/>
      <c r="W203" s="107"/>
      <c r="X203" s="157"/>
      <c r="Y203" s="157"/>
      <c r="Z203" s="157"/>
      <c r="AA203" s="157"/>
      <c r="AB203" s="157"/>
      <c r="AC203" s="157"/>
      <c r="AD203" s="157"/>
      <c r="AE203" s="157"/>
      <c r="AF203" s="157"/>
      <c r="AG203" s="157"/>
      <c r="AH203" s="157"/>
      <c r="AI203" s="157"/>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8"/>
      <c r="BP203" s="110"/>
      <c r="BQ203" s="107"/>
      <c r="BR203" s="181"/>
      <c r="BS203" s="181"/>
      <c r="BT203" s="181"/>
      <c r="BU203" s="181"/>
      <c r="BV203" s="181"/>
      <c r="BW203" s="181"/>
      <c r="BX203" s="181"/>
      <c r="BY203" s="181"/>
      <c r="BZ203" s="181"/>
      <c r="CA203" s="181"/>
      <c r="CB203" s="181"/>
      <c r="CC203" s="181"/>
      <c r="CD203" s="181"/>
      <c r="CE203" s="181"/>
      <c r="CF203" s="181"/>
      <c r="CG203" s="181"/>
      <c r="CH203" s="181"/>
      <c r="CI203" s="181"/>
      <c r="CJ203" s="181"/>
      <c r="CK203" s="181"/>
      <c r="CL203" s="181"/>
      <c r="CM203" s="181"/>
      <c r="CN203" s="181"/>
      <c r="CO203" s="181"/>
      <c r="CP203" s="181"/>
      <c r="CQ203" s="182"/>
      <c r="CR203" s="110"/>
      <c r="CS203" s="107"/>
      <c r="CT203" s="175"/>
      <c r="CU203" s="175"/>
      <c r="CV203" s="175"/>
      <c r="CW203" s="175"/>
      <c r="CX203" s="175"/>
      <c r="CY203" s="175"/>
      <c r="CZ203" s="175"/>
      <c r="DA203" s="175"/>
      <c r="DB203" s="175"/>
      <c r="DC203" s="175"/>
      <c r="DD203" s="175"/>
      <c r="DE203" s="175"/>
      <c r="DF203" s="175"/>
      <c r="DG203" s="175"/>
      <c r="DH203" s="175"/>
      <c r="DI203" s="175"/>
      <c r="DJ203" s="176"/>
      <c r="DK203" s="197"/>
      <c r="DL203" s="198"/>
      <c r="DM203" s="198"/>
      <c r="DN203" s="198"/>
      <c r="DO203" s="198"/>
      <c r="DP203" s="198"/>
      <c r="DQ203" s="198"/>
      <c r="DR203" s="198"/>
      <c r="DS203" s="198"/>
      <c r="DT203" s="198"/>
      <c r="DU203" s="198"/>
      <c r="DV203" s="198"/>
      <c r="DW203" s="198"/>
      <c r="DX203" s="198"/>
      <c r="DY203" s="198"/>
      <c r="DZ203" s="198"/>
      <c r="EA203" s="198"/>
      <c r="EB203" s="198"/>
      <c r="EC203" s="198"/>
      <c r="ED203" s="198"/>
      <c r="EE203" s="198"/>
      <c r="EF203" s="198"/>
      <c r="EG203" s="198"/>
      <c r="EH203" s="198"/>
      <c r="EI203" s="198"/>
      <c r="EJ203" s="199"/>
    </row>
    <row r="204" spans="1:140" ht="3.75" customHeight="1">
      <c r="A204" s="115"/>
      <c r="B204" s="116"/>
      <c r="C204" s="116"/>
      <c r="D204" s="116"/>
      <c r="E204" s="117"/>
      <c r="F204" s="107"/>
      <c r="G204" s="107"/>
      <c r="H204" s="107"/>
      <c r="I204" s="157"/>
      <c r="J204" s="157"/>
      <c r="K204" s="157"/>
      <c r="L204" s="157"/>
      <c r="M204" s="157"/>
      <c r="N204" s="157"/>
      <c r="O204" s="157"/>
      <c r="P204" s="157"/>
      <c r="Q204" s="157"/>
      <c r="R204" s="157"/>
      <c r="S204" s="157"/>
      <c r="T204" s="158"/>
      <c r="U204" s="110"/>
      <c r="V204" s="107"/>
      <c r="W204" s="107"/>
      <c r="X204" s="157"/>
      <c r="Y204" s="157"/>
      <c r="Z204" s="157"/>
      <c r="AA204" s="157"/>
      <c r="AB204" s="157"/>
      <c r="AC204" s="157"/>
      <c r="AD204" s="157"/>
      <c r="AE204" s="157"/>
      <c r="AF204" s="157"/>
      <c r="AG204" s="157"/>
      <c r="AH204" s="157"/>
      <c r="AI204" s="157"/>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8"/>
      <c r="BP204" s="110"/>
      <c r="BQ204" s="107"/>
      <c r="BR204" s="181"/>
      <c r="BS204" s="181"/>
      <c r="BT204" s="181"/>
      <c r="BU204" s="181"/>
      <c r="BV204" s="181"/>
      <c r="BW204" s="181"/>
      <c r="BX204" s="181"/>
      <c r="BY204" s="181"/>
      <c r="BZ204" s="181"/>
      <c r="CA204" s="181"/>
      <c r="CB204" s="181"/>
      <c r="CC204" s="181"/>
      <c r="CD204" s="181"/>
      <c r="CE204" s="181"/>
      <c r="CF204" s="181"/>
      <c r="CG204" s="181"/>
      <c r="CH204" s="181"/>
      <c r="CI204" s="181"/>
      <c r="CJ204" s="181"/>
      <c r="CK204" s="181"/>
      <c r="CL204" s="181"/>
      <c r="CM204" s="181"/>
      <c r="CN204" s="181"/>
      <c r="CO204" s="181"/>
      <c r="CP204" s="181"/>
      <c r="CQ204" s="182"/>
      <c r="CR204" s="110"/>
      <c r="CS204" s="107"/>
      <c r="CT204" s="175"/>
      <c r="CU204" s="175"/>
      <c r="CV204" s="175"/>
      <c r="CW204" s="175"/>
      <c r="CX204" s="175"/>
      <c r="CY204" s="175"/>
      <c r="CZ204" s="175"/>
      <c r="DA204" s="175"/>
      <c r="DB204" s="175"/>
      <c r="DC204" s="175"/>
      <c r="DD204" s="175"/>
      <c r="DE204" s="175"/>
      <c r="DF204" s="175"/>
      <c r="DG204" s="175"/>
      <c r="DH204" s="175"/>
      <c r="DI204" s="175"/>
      <c r="DJ204" s="176"/>
      <c r="DK204" s="200"/>
      <c r="DL204" s="201"/>
      <c r="DM204" s="201"/>
      <c r="DN204" s="201"/>
      <c r="DO204" s="201"/>
      <c r="DP204" s="201"/>
      <c r="DQ204" s="201"/>
      <c r="DR204" s="201"/>
      <c r="DS204" s="201"/>
      <c r="DT204" s="201"/>
      <c r="DU204" s="201"/>
      <c r="DV204" s="201"/>
      <c r="DW204" s="201"/>
      <c r="DX204" s="201"/>
      <c r="DY204" s="201"/>
      <c r="DZ204" s="201"/>
      <c r="EA204" s="201"/>
      <c r="EB204" s="201"/>
      <c r="EC204" s="201"/>
      <c r="ED204" s="201"/>
      <c r="EE204" s="201"/>
      <c r="EF204" s="201"/>
      <c r="EG204" s="201"/>
      <c r="EH204" s="201"/>
      <c r="EI204" s="201"/>
      <c r="EJ204" s="202"/>
    </row>
    <row r="205" spans="1:140" ht="3.75" customHeight="1">
      <c r="A205" s="115"/>
      <c r="B205" s="116"/>
      <c r="C205" s="116"/>
      <c r="D205" s="116"/>
      <c r="E205" s="117"/>
      <c r="F205" s="108"/>
      <c r="G205" s="108"/>
      <c r="H205" s="108"/>
      <c r="I205" s="159"/>
      <c r="J205" s="159"/>
      <c r="K205" s="159"/>
      <c r="L205" s="159"/>
      <c r="M205" s="159"/>
      <c r="N205" s="159"/>
      <c r="O205" s="159"/>
      <c r="P205" s="159"/>
      <c r="Q205" s="159"/>
      <c r="R205" s="159"/>
      <c r="S205" s="159"/>
      <c r="T205" s="160"/>
      <c r="U205" s="111"/>
      <c r="V205" s="108"/>
      <c r="W205" s="108"/>
      <c r="X205" s="159"/>
      <c r="Y205" s="159"/>
      <c r="Z205" s="159"/>
      <c r="AA205" s="159"/>
      <c r="AB205" s="159"/>
      <c r="AC205" s="159"/>
      <c r="AD205" s="159"/>
      <c r="AE205" s="159"/>
      <c r="AF205" s="159"/>
      <c r="AG205" s="159"/>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60"/>
      <c r="BP205" s="111"/>
      <c r="BQ205" s="108"/>
      <c r="BR205" s="183"/>
      <c r="BS205" s="183"/>
      <c r="BT205" s="183"/>
      <c r="BU205" s="183"/>
      <c r="BV205" s="183"/>
      <c r="BW205" s="183"/>
      <c r="BX205" s="183"/>
      <c r="BY205" s="183"/>
      <c r="BZ205" s="183"/>
      <c r="CA205" s="183"/>
      <c r="CB205" s="183"/>
      <c r="CC205" s="183"/>
      <c r="CD205" s="183"/>
      <c r="CE205" s="183"/>
      <c r="CF205" s="183"/>
      <c r="CG205" s="183"/>
      <c r="CH205" s="183"/>
      <c r="CI205" s="183"/>
      <c r="CJ205" s="183"/>
      <c r="CK205" s="183"/>
      <c r="CL205" s="183"/>
      <c r="CM205" s="183"/>
      <c r="CN205" s="183"/>
      <c r="CO205" s="183"/>
      <c r="CP205" s="183"/>
      <c r="CQ205" s="184"/>
      <c r="CR205" s="111"/>
      <c r="CS205" s="108"/>
      <c r="CT205" s="177"/>
      <c r="CU205" s="177"/>
      <c r="CV205" s="177"/>
      <c r="CW205" s="177"/>
      <c r="CX205" s="177"/>
      <c r="CY205" s="177"/>
      <c r="CZ205" s="177"/>
      <c r="DA205" s="177"/>
      <c r="DB205" s="177"/>
      <c r="DC205" s="177"/>
      <c r="DD205" s="177"/>
      <c r="DE205" s="177"/>
      <c r="DF205" s="177"/>
      <c r="DG205" s="177"/>
      <c r="DH205" s="177"/>
      <c r="DI205" s="177"/>
      <c r="DJ205" s="178"/>
      <c r="DK205" s="109">
        <v>18</v>
      </c>
      <c r="DL205" s="106"/>
      <c r="DM205" s="106"/>
      <c r="DN205" s="94" t="str">
        <f>IF(ISNUMBER(入力!D129),1,"")</f>
        <v/>
      </c>
      <c r="DO205" s="94"/>
      <c r="DP205" s="203" t="str">
        <f>IF(ISNUMBER(入力!D129),"70歳以上被用者月額変更","")</f>
        <v/>
      </c>
      <c r="DQ205" s="203"/>
      <c r="DR205" s="203"/>
      <c r="DS205" s="203"/>
      <c r="DT205" s="203"/>
      <c r="DU205" s="203"/>
      <c r="DV205" s="203"/>
      <c r="DW205" s="203"/>
      <c r="DX205" s="203"/>
      <c r="DY205" s="203"/>
      <c r="DZ205" s="203"/>
      <c r="EA205" s="203"/>
      <c r="EB205" s="203"/>
      <c r="EC205" s="203"/>
      <c r="ED205" s="203"/>
      <c r="EE205" s="203"/>
      <c r="EF205" s="203"/>
      <c r="EG205" s="203"/>
      <c r="EH205" s="203"/>
      <c r="EI205" s="203"/>
      <c r="EJ205" s="204"/>
    </row>
    <row r="206" spans="1:140" ht="3.75" customHeight="1">
      <c r="A206" s="115"/>
      <c r="B206" s="116"/>
      <c r="C206" s="116"/>
      <c r="D206" s="116"/>
      <c r="E206" s="117"/>
      <c r="F206" s="106">
        <v>5</v>
      </c>
      <c r="G206" s="106"/>
      <c r="H206" s="106"/>
      <c r="I206" s="94" t="s">
        <v>0</v>
      </c>
      <c r="J206" s="94"/>
      <c r="K206" s="94"/>
      <c r="L206" s="103">
        <f>IF(ISNUMBER(入力!D118),入力!G135,"")</f>
        <v>58</v>
      </c>
      <c r="M206" s="103"/>
      <c r="N206" s="103"/>
      <c r="O206" s="103"/>
      <c r="P206" s="103"/>
      <c r="Q206" s="103"/>
      <c r="R206" s="103"/>
      <c r="S206" s="103"/>
      <c r="T206" s="103"/>
      <c r="U206" s="103"/>
      <c r="V206" s="97" t="s">
        <v>2</v>
      </c>
      <c r="W206" s="97"/>
      <c r="X206" s="97"/>
      <c r="Y206" s="98"/>
      <c r="Z206" s="94" t="s">
        <v>1</v>
      </c>
      <c r="AA206" s="94"/>
      <c r="AB206" s="94"/>
      <c r="AC206" s="103">
        <f>IF(ISNUMBER(入力!D118),入力!G137,"")</f>
        <v>88</v>
      </c>
      <c r="AD206" s="103"/>
      <c r="AE206" s="103"/>
      <c r="AF206" s="103"/>
      <c r="AG206" s="103"/>
      <c r="AH206" s="103"/>
      <c r="AI206" s="103"/>
      <c r="AJ206" s="103"/>
      <c r="AK206" s="103"/>
      <c r="AL206" s="103"/>
      <c r="AM206" s="103"/>
      <c r="AN206" s="103"/>
      <c r="AO206" s="97" t="s">
        <v>2</v>
      </c>
      <c r="AP206" s="97"/>
      <c r="AQ206" s="97"/>
      <c r="AR206" s="98"/>
      <c r="AS206" s="109">
        <v>6</v>
      </c>
      <c r="AT206" s="106"/>
      <c r="AU206" s="173">
        <f>IF(ISNUMBER(入力!D119),入力!D119,"")</f>
        <v>43040</v>
      </c>
      <c r="AV206" s="173"/>
      <c r="AW206" s="173"/>
      <c r="AX206" s="173"/>
      <c r="AY206" s="173"/>
      <c r="AZ206" s="173"/>
      <c r="BA206" s="173"/>
      <c r="BB206" s="173"/>
      <c r="BC206" s="173"/>
      <c r="BD206" s="173"/>
      <c r="BE206" s="173"/>
      <c r="BF206" s="173"/>
      <c r="BG206" s="173"/>
      <c r="BH206" s="173"/>
      <c r="BI206" s="173"/>
      <c r="BJ206" s="173"/>
      <c r="BK206" s="174"/>
      <c r="BL206" s="109">
        <v>7</v>
      </c>
      <c r="BM206" s="106"/>
      <c r="BN206" s="185">
        <f>IF(ISNUMBER(入力!D120),入力!D120,"")</f>
        <v>43160</v>
      </c>
      <c r="BO206" s="185"/>
      <c r="BP206" s="185"/>
      <c r="BQ206" s="185"/>
      <c r="BR206" s="185"/>
      <c r="BS206" s="130" t="s">
        <v>63</v>
      </c>
      <c r="BT206" s="130"/>
      <c r="BU206" s="188" t="str">
        <f>IF(ISNUMBER(入力!D121),入力!I120,"")</f>
        <v>1.昇給</v>
      </c>
      <c r="BV206" s="188"/>
      <c r="BW206" s="188"/>
      <c r="BX206" s="188"/>
      <c r="BY206" s="188"/>
      <c r="BZ206" s="188"/>
      <c r="CA206" s="188"/>
      <c r="CB206" s="188"/>
      <c r="CC206" s="188"/>
      <c r="CD206" s="188"/>
      <c r="CE206" s="188"/>
      <c r="CF206" s="189"/>
      <c r="CG206" s="109">
        <v>8</v>
      </c>
      <c r="CH206" s="106"/>
      <c r="CI206" s="185" t="str">
        <f>IF(ISNUMBER(入力!D136),入力!D136,"")</f>
        <v/>
      </c>
      <c r="CJ206" s="185"/>
      <c r="CK206" s="185"/>
      <c r="CL206" s="185"/>
      <c r="CM206" s="185"/>
      <c r="CN206" s="130" t="s">
        <v>63</v>
      </c>
      <c r="CO206" s="130"/>
      <c r="CP206" s="207" t="str">
        <f>IF(ISNUMBER(入力!D137),入力!D137,"")</f>
        <v/>
      </c>
      <c r="CQ206" s="207"/>
      <c r="CR206" s="207"/>
      <c r="CS206" s="207"/>
      <c r="CT206" s="207"/>
      <c r="CU206" s="207"/>
      <c r="CV206" s="207"/>
      <c r="CW206" s="207"/>
      <c r="CX206" s="207"/>
      <c r="CY206" s="207"/>
      <c r="CZ206" s="207"/>
      <c r="DA206" s="207"/>
      <c r="DB206" s="207"/>
      <c r="DC206" s="207"/>
      <c r="DD206" s="207"/>
      <c r="DE206" s="207"/>
      <c r="DF206" s="207"/>
      <c r="DG206" s="207"/>
      <c r="DH206" s="207"/>
      <c r="DI206" s="130" t="s">
        <v>65</v>
      </c>
      <c r="DJ206" s="131"/>
      <c r="DK206" s="110"/>
      <c r="DL206" s="107"/>
      <c r="DM206" s="107"/>
      <c r="DN206" s="95"/>
      <c r="DO206" s="95"/>
      <c r="DP206" s="205"/>
      <c r="DQ206" s="205"/>
      <c r="DR206" s="205"/>
      <c r="DS206" s="205"/>
      <c r="DT206" s="205"/>
      <c r="DU206" s="205"/>
      <c r="DV206" s="205"/>
      <c r="DW206" s="205"/>
      <c r="DX206" s="205"/>
      <c r="DY206" s="205"/>
      <c r="DZ206" s="205"/>
      <c r="EA206" s="205"/>
      <c r="EB206" s="205"/>
      <c r="EC206" s="205"/>
      <c r="ED206" s="205"/>
      <c r="EE206" s="205"/>
      <c r="EF206" s="205"/>
      <c r="EG206" s="205"/>
      <c r="EH206" s="205"/>
      <c r="EI206" s="205"/>
      <c r="EJ206" s="206"/>
    </row>
    <row r="207" spans="1:140" ht="3.75" customHeight="1">
      <c r="A207" s="115"/>
      <c r="B207" s="116"/>
      <c r="C207" s="116"/>
      <c r="D207" s="116"/>
      <c r="E207" s="117"/>
      <c r="F207" s="107"/>
      <c r="G207" s="107"/>
      <c r="H207" s="107"/>
      <c r="I207" s="95"/>
      <c r="J207" s="95"/>
      <c r="K207" s="95"/>
      <c r="L207" s="104"/>
      <c r="M207" s="104"/>
      <c r="N207" s="104"/>
      <c r="O207" s="104"/>
      <c r="P207" s="104"/>
      <c r="Q207" s="104"/>
      <c r="R207" s="104"/>
      <c r="S207" s="104"/>
      <c r="T207" s="104"/>
      <c r="U207" s="104"/>
      <c r="V207" s="99"/>
      <c r="W207" s="99"/>
      <c r="X207" s="99"/>
      <c r="Y207" s="100"/>
      <c r="Z207" s="95"/>
      <c r="AA207" s="95"/>
      <c r="AB207" s="95"/>
      <c r="AC207" s="104"/>
      <c r="AD207" s="104"/>
      <c r="AE207" s="104"/>
      <c r="AF207" s="104"/>
      <c r="AG207" s="104"/>
      <c r="AH207" s="104"/>
      <c r="AI207" s="104"/>
      <c r="AJ207" s="104"/>
      <c r="AK207" s="104"/>
      <c r="AL207" s="104"/>
      <c r="AM207" s="104"/>
      <c r="AN207" s="104"/>
      <c r="AO207" s="99"/>
      <c r="AP207" s="99"/>
      <c r="AQ207" s="99"/>
      <c r="AR207" s="100"/>
      <c r="AS207" s="110"/>
      <c r="AT207" s="107"/>
      <c r="AU207" s="175"/>
      <c r="AV207" s="175"/>
      <c r="AW207" s="175"/>
      <c r="AX207" s="175"/>
      <c r="AY207" s="175"/>
      <c r="AZ207" s="175"/>
      <c r="BA207" s="175"/>
      <c r="BB207" s="175"/>
      <c r="BC207" s="175"/>
      <c r="BD207" s="175"/>
      <c r="BE207" s="175"/>
      <c r="BF207" s="175"/>
      <c r="BG207" s="175"/>
      <c r="BH207" s="175"/>
      <c r="BI207" s="175"/>
      <c r="BJ207" s="175"/>
      <c r="BK207" s="176"/>
      <c r="BL207" s="110"/>
      <c r="BM207" s="107"/>
      <c r="BN207" s="186"/>
      <c r="BO207" s="186"/>
      <c r="BP207" s="186"/>
      <c r="BQ207" s="186"/>
      <c r="BR207" s="186"/>
      <c r="BS207" s="132"/>
      <c r="BT207" s="132"/>
      <c r="BU207" s="190"/>
      <c r="BV207" s="190"/>
      <c r="BW207" s="190"/>
      <c r="BX207" s="190"/>
      <c r="BY207" s="190"/>
      <c r="BZ207" s="190"/>
      <c r="CA207" s="190"/>
      <c r="CB207" s="190"/>
      <c r="CC207" s="190"/>
      <c r="CD207" s="190"/>
      <c r="CE207" s="190"/>
      <c r="CF207" s="191"/>
      <c r="CG207" s="110"/>
      <c r="CH207" s="107"/>
      <c r="CI207" s="186"/>
      <c r="CJ207" s="186"/>
      <c r="CK207" s="186"/>
      <c r="CL207" s="186"/>
      <c r="CM207" s="186"/>
      <c r="CN207" s="132"/>
      <c r="CO207" s="132"/>
      <c r="CP207" s="208"/>
      <c r="CQ207" s="208"/>
      <c r="CR207" s="208"/>
      <c r="CS207" s="208"/>
      <c r="CT207" s="208"/>
      <c r="CU207" s="208"/>
      <c r="CV207" s="208"/>
      <c r="CW207" s="208"/>
      <c r="CX207" s="208"/>
      <c r="CY207" s="208"/>
      <c r="CZ207" s="208"/>
      <c r="DA207" s="208"/>
      <c r="DB207" s="208"/>
      <c r="DC207" s="208"/>
      <c r="DD207" s="208"/>
      <c r="DE207" s="208"/>
      <c r="DF207" s="208"/>
      <c r="DG207" s="208"/>
      <c r="DH207" s="208"/>
      <c r="DI207" s="132"/>
      <c r="DJ207" s="133"/>
      <c r="DK207" s="110"/>
      <c r="DL207" s="107"/>
      <c r="DM207" s="107"/>
      <c r="DN207" s="95"/>
      <c r="DO207" s="95"/>
      <c r="DP207" s="205"/>
      <c r="DQ207" s="205"/>
      <c r="DR207" s="205"/>
      <c r="DS207" s="205"/>
      <c r="DT207" s="205"/>
      <c r="DU207" s="205"/>
      <c r="DV207" s="205"/>
      <c r="DW207" s="205"/>
      <c r="DX207" s="205"/>
      <c r="DY207" s="205"/>
      <c r="DZ207" s="205"/>
      <c r="EA207" s="205"/>
      <c r="EB207" s="205"/>
      <c r="EC207" s="205"/>
      <c r="ED207" s="205"/>
      <c r="EE207" s="205"/>
      <c r="EF207" s="205"/>
      <c r="EG207" s="205"/>
      <c r="EH207" s="205"/>
      <c r="EI207" s="205"/>
      <c r="EJ207" s="206"/>
    </row>
    <row r="208" spans="1:140" ht="3.75" customHeight="1">
      <c r="A208" s="115"/>
      <c r="B208" s="116"/>
      <c r="C208" s="116"/>
      <c r="D208" s="116"/>
      <c r="E208" s="117"/>
      <c r="F208" s="107"/>
      <c r="G208" s="107"/>
      <c r="H208" s="107"/>
      <c r="I208" s="95"/>
      <c r="J208" s="95"/>
      <c r="K208" s="95"/>
      <c r="L208" s="104"/>
      <c r="M208" s="104"/>
      <c r="N208" s="104"/>
      <c r="O208" s="104"/>
      <c r="P208" s="104"/>
      <c r="Q208" s="104"/>
      <c r="R208" s="104"/>
      <c r="S208" s="104"/>
      <c r="T208" s="104"/>
      <c r="U208" s="104"/>
      <c r="V208" s="99"/>
      <c r="W208" s="99"/>
      <c r="X208" s="99"/>
      <c r="Y208" s="100"/>
      <c r="Z208" s="95"/>
      <c r="AA208" s="95"/>
      <c r="AB208" s="95"/>
      <c r="AC208" s="104"/>
      <c r="AD208" s="104"/>
      <c r="AE208" s="104"/>
      <c r="AF208" s="104"/>
      <c r="AG208" s="104"/>
      <c r="AH208" s="104"/>
      <c r="AI208" s="104"/>
      <c r="AJ208" s="104"/>
      <c r="AK208" s="104"/>
      <c r="AL208" s="104"/>
      <c r="AM208" s="104"/>
      <c r="AN208" s="104"/>
      <c r="AO208" s="99"/>
      <c r="AP208" s="99"/>
      <c r="AQ208" s="99"/>
      <c r="AR208" s="100"/>
      <c r="AS208" s="110"/>
      <c r="AT208" s="107"/>
      <c r="AU208" s="175"/>
      <c r="AV208" s="175"/>
      <c r="AW208" s="175"/>
      <c r="AX208" s="175"/>
      <c r="AY208" s="175"/>
      <c r="AZ208" s="175"/>
      <c r="BA208" s="175"/>
      <c r="BB208" s="175"/>
      <c r="BC208" s="175"/>
      <c r="BD208" s="175"/>
      <c r="BE208" s="175"/>
      <c r="BF208" s="175"/>
      <c r="BG208" s="175"/>
      <c r="BH208" s="175"/>
      <c r="BI208" s="175"/>
      <c r="BJ208" s="175"/>
      <c r="BK208" s="176"/>
      <c r="BL208" s="110"/>
      <c r="BM208" s="107"/>
      <c r="BN208" s="186"/>
      <c r="BO208" s="186"/>
      <c r="BP208" s="186"/>
      <c r="BQ208" s="186"/>
      <c r="BR208" s="186"/>
      <c r="BS208" s="132"/>
      <c r="BT208" s="132"/>
      <c r="BU208" s="190"/>
      <c r="BV208" s="190"/>
      <c r="BW208" s="190"/>
      <c r="BX208" s="190"/>
      <c r="BY208" s="190"/>
      <c r="BZ208" s="190"/>
      <c r="CA208" s="190"/>
      <c r="CB208" s="190"/>
      <c r="CC208" s="190"/>
      <c r="CD208" s="190"/>
      <c r="CE208" s="190"/>
      <c r="CF208" s="191"/>
      <c r="CG208" s="110"/>
      <c r="CH208" s="107"/>
      <c r="CI208" s="186"/>
      <c r="CJ208" s="186"/>
      <c r="CK208" s="186"/>
      <c r="CL208" s="186"/>
      <c r="CM208" s="186"/>
      <c r="CN208" s="132"/>
      <c r="CO208" s="132"/>
      <c r="CP208" s="208"/>
      <c r="CQ208" s="208"/>
      <c r="CR208" s="208"/>
      <c r="CS208" s="208"/>
      <c r="CT208" s="208"/>
      <c r="CU208" s="208"/>
      <c r="CV208" s="208"/>
      <c r="CW208" s="208"/>
      <c r="CX208" s="208"/>
      <c r="CY208" s="208"/>
      <c r="CZ208" s="208"/>
      <c r="DA208" s="208"/>
      <c r="DB208" s="208"/>
      <c r="DC208" s="208"/>
      <c r="DD208" s="208"/>
      <c r="DE208" s="208"/>
      <c r="DF208" s="208"/>
      <c r="DG208" s="208"/>
      <c r="DH208" s="208"/>
      <c r="DI208" s="132"/>
      <c r="DJ208" s="133"/>
      <c r="DK208" s="110"/>
      <c r="DL208" s="107"/>
      <c r="DM208" s="107"/>
      <c r="DN208" s="95" t="str">
        <f>IF(ISNUMBER(入力!D131),2,"")</f>
        <v/>
      </c>
      <c r="DO208" s="95"/>
      <c r="DP208" s="205" t="str">
        <f>IF(ISNUMBER(入力!D131),"二以上勤務","")</f>
        <v/>
      </c>
      <c r="DQ208" s="205"/>
      <c r="DR208" s="205"/>
      <c r="DS208" s="205"/>
      <c r="DT208" s="205"/>
      <c r="DU208" s="205"/>
      <c r="DV208" s="205"/>
      <c r="DW208" s="205"/>
      <c r="DX208" s="205"/>
      <c r="DY208" s="205"/>
      <c r="DZ208" s="205"/>
      <c r="EA208" s="205"/>
      <c r="EB208" s="205"/>
      <c r="EC208" s="205"/>
      <c r="ED208" s="205"/>
      <c r="EE208" s="205"/>
      <c r="EF208" s="205"/>
      <c r="EG208" s="205"/>
      <c r="EH208" s="205"/>
      <c r="EI208" s="205"/>
      <c r="EJ208" s="206"/>
    </row>
    <row r="209" spans="1:140" ht="3.75" customHeight="1">
      <c r="A209" s="115"/>
      <c r="B209" s="116"/>
      <c r="C209" s="116"/>
      <c r="D209" s="116"/>
      <c r="E209" s="117"/>
      <c r="F209" s="107"/>
      <c r="G209" s="107"/>
      <c r="H209" s="107"/>
      <c r="I209" s="95"/>
      <c r="J209" s="95"/>
      <c r="K209" s="95"/>
      <c r="L209" s="104"/>
      <c r="M209" s="104"/>
      <c r="N209" s="104"/>
      <c r="O209" s="104"/>
      <c r="P209" s="104"/>
      <c r="Q209" s="104"/>
      <c r="R209" s="104"/>
      <c r="S209" s="104"/>
      <c r="T209" s="104"/>
      <c r="U209" s="104"/>
      <c r="V209" s="99"/>
      <c r="W209" s="99"/>
      <c r="X209" s="99"/>
      <c r="Y209" s="100"/>
      <c r="Z209" s="95"/>
      <c r="AA209" s="95"/>
      <c r="AB209" s="95"/>
      <c r="AC209" s="104"/>
      <c r="AD209" s="104"/>
      <c r="AE209" s="104"/>
      <c r="AF209" s="104"/>
      <c r="AG209" s="104"/>
      <c r="AH209" s="104"/>
      <c r="AI209" s="104"/>
      <c r="AJ209" s="104"/>
      <c r="AK209" s="104"/>
      <c r="AL209" s="104"/>
      <c r="AM209" s="104"/>
      <c r="AN209" s="104"/>
      <c r="AO209" s="99"/>
      <c r="AP209" s="99"/>
      <c r="AQ209" s="99"/>
      <c r="AR209" s="100"/>
      <c r="AS209" s="110"/>
      <c r="AT209" s="107"/>
      <c r="AU209" s="175"/>
      <c r="AV209" s="175"/>
      <c r="AW209" s="175"/>
      <c r="AX209" s="175"/>
      <c r="AY209" s="175"/>
      <c r="AZ209" s="175"/>
      <c r="BA209" s="175"/>
      <c r="BB209" s="175"/>
      <c r="BC209" s="175"/>
      <c r="BD209" s="175"/>
      <c r="BE209" s="175"/>
      <c r="BF209" s="175"/>
      <c r="BG209" s="175"/>
      <c r="BH209" s="175"/>
      <c r="BI209" s="175"/>
      <c r="BJ209" s="175"/>
      <c r="BK209" s="176"/>
      <c r="BL209" s="110"/>
      <c r="BM209" s="107"/>
      <c r="BN209" s="186"/>
      <c r="BO209" s="186"/>
      <c r="BP209" s="186"/>
      <c r="BQ209" s="186"/>
      <c r="BR209" s="186"/>
      <c r="BS209" s="132"/>
      <c r="BT209" s="132"/>
      <c r="BU209" s="190"/>
      <c r="BV209" s="190"/>
      <c r="BW209" s="190"/>
      <c r="BX209" s="190"/>
      <c r="BY209" s="190"/>
      <c r="BZ209" s="190"/>
      <c r="CA209" s="190"/>
      <c r="CB209" s="190"/>
      <c r="CC209" s="190"/>
      <c r="CD209" s="190"/>
      <c r="CE209" s="190"/>
      <c r="CF209" s="191"/>
      <c r="CG209" s="110"/>
      <c r="CH209" s="107"/>
      <c r="CI209" s="186"/>
      <c r="CJ209" s="186"/>
      <c r="CK209" s="186"/>
      <c r="CL209" s="186"/>
      <c r="CM209" s="186"/>
      <c r="CN209" s="132"/>
      <c r="CO209" s="132"/>
      <c r="CP209" s="208"/>
      <c r="CQ209" s="208"/>
      <c r="CR209" s="208"/>
      <c r="CS209" s="208"/>
      <c r="CT209" s="208"/>
      <c r="CU209" s="208"/>
      <c r="CV209" s="208"/>
      <c r="CW209" s="208"/>
      <c r="CX209" s="208"/>
      <c r="CY209" s="208"/>
      <c r="CZ209" s="208"/>
      <c r="DA209" s="208"/>
      <c r="DB209" s="208"/>
      <c r="DC209" s="208"/>
      <c r="DD209" s="208"/>
      <c r="DE209" s="208"/>
      <c r="DF209" s="208"/>
      <c r="DG209" s="208"/>
      <c r="DH209" s="208"/>
      <c r="DI209" s="132"/>
      <c r="DJ209" s="133"/>
      <c r="DK209" s="110"/>
      <c r="DL209" s="107"/>
      <c r="DM209" s="107"/>
      <c r="DN209" s="95"/>
      <c r="DO209" s="95"/>
      <c r="DP209" s="205"/>
      <c r="DQ209" s="205"/>
      <c r="DR209" s="205"/>
      <c r="DS209" s="205"/>
      <c r="DT209" s="205"/>
      <c r="DU209" s="205"/>
      <c r="DV209" s="205"/>
      <c r="DW209" s="205"/>
      <c r="DX209" s="205"/>
      <c r="DY209" s="205"/>
      <c r="DZ209" s="205"/>
      <c r="EA209" s="205"/>
      <c r="EB209" s="205"/>
      <c r="EC209" s="205"/>
      <c r="ED209" s="205"/>
      <c r="EE209" s="205"/>
      <c r="EF209" s="205"/>
      <c r="EG209" s="205"/>
      <c r="EH209" s="205"/>
      <c r="EI209" s="205"/>
      <c r="EJ209" s="206"/>
    </row>
    <row r="210" spans="1:140" ht="3.75" customHeight="1">
      <c r="A210" s="115"/>
      <c r="B210" s="116"/>
      <c r="C210" s="116"/>
      <c r="D210" s="116"/>
      <c r="E210" s="117"/>
      <c r="F210" s="108"/>
      <c r="G210" s="108"/>
      <c r="H210" s="108"/>
      <c r="I210" s="96"/>
      <c r="J210" s="96"/>
      <c r="K210" s="96"/>
      <c r="L210" s="105"/>
      <c r="M210" s="105"/>
      <c r="N210" s="105"/>
      <c r="O210" s="105"/>
      <c r="P210" s="105"/>
      <c r="Q210" s="105"/>
      <c r="R210" s="105"/>
      <c r="S210" s="105"/>
      <c r="T210" s="105"/>
      <c r="U210" s="105"/>
      <c r="V210" s="101"/>
      <c r="W210" s="101"/>
      <c r="X210" s="101"/>
      <c r="Y210" s="102"/>
      <c r="Z210" s="96"/>
      <c r="AA210" s="96"/>
      <c r="AB210" s="96"/>
      <c r="AC210" s="105"/>
      <c r="AD210" s="105"/>
      <c r="AE210" s="105"/>
      <c r="AF210" s="105"/>
      <c r="AG210" s="105"/>
      <c r="AH210" s="105"/>
      <c r="AI210" s="105"/>
      <c r="AJ210" s="105"/>
      <c r="AK210" s="105"/>
      <c r="AL210" s="105"/>
      <c r="AM210" s="105"/>
      <c r="AN210" s="105"/>
      <c r="AO210" s="101"/>
      <c r="AP210" s="101"/>
      <c r="AQ210" s="101"/>
      <c r="AR210" s="102"/>
      <c r="AS210" s="111"/>
      <c r="AT210" s="108"/>
      <c r="AU210" s="177"/>
      <c r="AV210" s="177"/>
      <c r="AW210" s="177"/>
      <c r="AX210" s="177"/>
      <c r="AY210" s="177"/>
      <c r="AZ210" s="177"/>
      <c r="BA210" s="177"/>
      <c r="BB210" s="177"/>
      <c r="BC210" s="177"/>
      <c r="BD210" s="177"/>
      <c r="BE210" s="177"/>
      <c r="BF210" s="177"/>
      <c r="BG210" s="177"/>
      <c r="BH210" s="177"/>
      <c r="BI210" s="177"/>
      <c r="BJ210" s="177"/>
      <c r="BK210" s="178"/>
      <c r="BL210" s="111"/>
      <c r="BM210" s="108"/>
      <c r="BN210" s="187"/>
      <c r="BO210" s="187"/>
      <c r="BP210" s="187"/>
      <c r="BQ210" s="187"/>
      <c r="BR210" s="187"/>
      <c r="BS210" s="134"/>
      <c r="BT210" s="134"/>
      <c r="BU210" s="192"/>
      <c r="BV210" s="192"/>
      <c r="BW210" s="192"/>
      <c r="BX210" s="192"/>
      <c r="BY210" s="192"/>
      <c r="BZ210" s="192"/>
      <c r="CA210" s="192"/>
      <c r="CB210" s="192"/>
      <c r="CC210" s="192"/>
      <c r="CD210" s="192"/>
      <c r="CE210" s="192"/>
      <c r="CF210" s="193"/>
      <c r="CG210" s="111"/>
      <c r="CH210" s="108"/>
      <c r="CI210" s="187"/>
      <c r="CJ210" s="187"/>
      <c r="CK210" s="187"/>
      <c r="CL210" s="187"/>
      <c r="CM210" s="187"/>
      <c r="CN210" s="134"/>
      <c r="CO210" s="134"/>
      <c r="CP210" s="209"/>
      <c r="CQ210" s="209"/>
      <c r="CR210" s="209"/>
      <c r="CS210" s="209"/>
      <c r="CT210" s="209"/>
      <c r="CU210" s="209"/>
      <c r="CV210" s="209"/>
      <c r="CW210" s="209"/>
      <c r="CX210" s="209"/>
      <c r="CY210" s="209"/>
      <c r="CZ210" s="209"/>
      <c r="DA210" s="209"/>
      <c r="DB210" s="209"/>
      <c r="DC210" s="209"/>
      <c r="DD210" s="209"/>
      <c r="DE210" s="209"/>
      <c r="DF210" s="209"/>
      <c r="DG210" s="209"/>
      <c r="DH210" s="209"/>
      <c r="DI210" s="134"/>
      <c r="DJ210" s="135"/>
      <c r="DK210" s="110"/>
      <c r="DL210" s="107"/>
      <c r="DM210" s="107"/>
      <c r="DN210" s="95"/>
      <c r="DO210" s="95"/>
      <c r="DP210" s="205"/>
      <c r="DQ210" s="205"/>
      <c r="DR210" s="205"/>
      <c r="DS210" s="205"/>
      <c r="DT210" s="205"/>
      <c r="DU210" s="205"/>
      <c r="DV210" s="205"/>
      <c r="DW210" s="205"/>
      <c r="DX210" s="205"/>
      <c r="DY210" s="205"/>
      <c r="DZ210" s="205"/>
      <c r="EA210" s="205"/>
      <c r="EB210" s="205"/>
      <c r="EC210" s="205"/>
      <c r="ED210" s="205"/>
      <c r="EE210" s="205"/>
      <c r="EF210" s="205"/>
      <c r="EG210" s="205"/>
      <c r="EH210" s="205"/>
      <c r="EI210" s="205"/>
      <c r="EJ210" s="206"/>
    </row>
    <row r="211" spans="1:140" ht="3.75" customHeight="1">
      <c r="A211" s="115"/>
      <c r="B211" s="116"/>
      <c r="C211" s="116"/>
      <c r="D211" s="116"/>
      <c r="E211" s="117"/>
      <c r="F211" s="106">
        <v>9</v>
      </c>
      <c r="G211" s="106"/>
      <c r="H211" s="106"/>
      <c r="I211" s="185">
        <f>IF(ISNUMBER(入力!D120),入力!I122,"")</f>
        <v>43160</v>
      </c>
      <c r="J211" s="185"/>
      <c r="K211" s="185"/>
      <c r="L211" s="185"/>
      <c r="M211" s="130" t="s">
        <v>63</v>
      </c>
      <c r="N211" s="131"/>
      <c r="O211" s="109">
        <v>10</v>
      </c>
      <c r="P211" s="106"/>
      <c r="Q211" s="106"/>
      <c r="R211" s="103">
        <f>IF(ISNUMBER(入力!D122),入力!D122,"")</f>
        <v>28</v>
      </c>
      <c r="S211" s="103"/>
      <c r="T211" s="103"/>
      <c r="U211" s="103"/>
      <c r="V211" s="130" t="s">
        <v>64</v>
      </c>
      <c r="W211" s="131"/>
      <c r="X211" s="109">
        <v>11</v>
      </c>
      <c r="Y211" s="106"/>
      <c r="Z211" s="106"/>
      <c r="AA211" s="127">
        <f>IF(ISNUMBER(入力!D125),入力!D125,"")</f>
        <v>2000000</v>
      </c>
      <c r="AB211" s="127"/>
      <c r="AC211" s="127"/>
      <c r="AD211" s="127"/>
      <c r="AE211" s="127"/>
      <c r="AF211" s="127"/>
      <c r="AG211" s="127"/>
      <c r="AH211" s="127"/>
      <c r="AI211" s="127"/>
      <c r="AJ211" s="127"/>
      <c r="AK211" s="127"/>
      <c r="AL211" s="127"/>
      <c r="AM211" s="127"/>
      <c r="AN211" s="127"/>
      <c r="AO211" s="127"/>
      <c r="AP211" s="127"/>
      <c r="AQ211" s="130" t="s">
        <v>65</v>
      </c>
      <c r="AR211" s="131"/>
      <c r="AS211" s="109">
        <v>12</v>
      </c>
      <c r="AT211" s="106"/>
      <c r="AU211" s="106"/>
      <c r="AV211" s="127">
        <f>IF(ISNUMBER(入力!D138),入力!D138,"")</f>
        <v>50000</v>
      </c>
      <c r="AW211" s="127"/>
      <c r="AX211" s="127"/>
      <c r="AY211" s="127"/>
      <c r="AZ211" s="127"/>
      <c r="BA211" s="127"/>
      <c r="BB211" s="127"/>
      <c r="BC211" s="127"/>
      <c r="BD211" s="127"/>
      <c r="BE211" s="127"/>
      <c r="BF211" s="127"/>
      <c r="BG211" s="127"/>
      <c r="BH211" s="127"/>
      <c r="BI211" s="127"/>
      <c r="BJ211" s="130" t="s">
        <v>65</v>
      </c>
      <c r="BK211" s="131"/>
      <c r="BL211" s="109">
        <v>13</v>
      </c>
      <c r="BM211" s="106"/>
      <c r="BN211" s="106"/>
      <c r="BO211" s="127">
        <f>IF(ISNUMBER(入力!D125),入力!G125,"")</f>
        <v>2050000</v>
      </c>
      <c r="BP211" s="127"/>
      <c r="BQ211" s="127"/>
      <c r="BR211" s="127"/>
      <c r="BS211" s="127"/>
      <c r="BT211" s="127"/>
      <c r="BU211" s="127"/>
      <c r="BV211" s="127"/>
      <c r="BW211" s="127"/>
      <c r="BX211" s="127"/>
      <c r="BY211" s="127"/>
      <c r="BZ211" s="127"/>
      <c r="CA211" s="127"/>
      <c r="CB211" s="127"/>
      <c r="CC211" s="127"/>
      <c r="CD211" s="127"/>
      <c r="CE211" s="130" t="s">
        <v>65</v>
      </c>
      <c r="CF211" s="131"/>
      <c r="CG211" s="109">
        <v>14</v>
      </c>
      <c r="CH211" s="106"/>
      <c r="CI211" s="106"/>
      <c r="CJ211" s="127">
        <f>IF(ISNUMBER(入力!D125),入力!I126,"")</f>
        <v>6150000</v>
      </c>
      <c r="CK211" s="127"/>
      <c r="CL211" s="127"/>
      <c r="CM211" s="127"/>
      <c r="CN211" s="127"/>
      <c r="CO211" s="127"/>
      <c r="CP211" s="127"/>
      <c r="CQ211" s="127"/>
      <c r="CR211" s="127"/>
      <c r="CS211" s="127"/>
      <c r="CT211" s="127"/>
      <c r="CU211" s="127"/>
      <c r="CV211" s="127"/>
      <c r="CW211" s="127"/>
      <c r="CX211" s="127"/>
      <c r="CY211" s="127"/>
      <c r="CZ211" s="130" t="s">
        <v>65</v>
      </c>
      <c r="DA211" s="131"/>
      <c r="DB211" s="222" t="s">
        <v>0</v>
      </c>
      <c r="DC211" s="223"/>
      <c r="DD211" s="218">
        <f>IF(ISNUMBER(入力!D125),入力!H132,"")</f>
        <v>1390</v>
      </c>
      <c r="DE211" s="218"/>
      <c r="DF211" s="218"/>
      <c r="DG211" s="218"/>
      <c r="DH211" s="218"/>
      <c r="DI211" s="218"/>
      <c r="DJ211" s="219"/>
      <c r="DK211" s="110"/>
      <c r="DL211" s="107"/>
      <c r="DM211" s="107"/>
      <c r="DN211" s="95">
        <f>IF(ISNUMBER(入力!D132),3,"")</f>
        <v>3</v>
      </c>
      <c r="DO211" s="95"/>
      <c r="DP211" s="205" t="str">
        <f>IF(ISNUMBER(入力!D132),"短時間労働者(特定適用事業所","")</f>
        <v>短時間労働者(特定適用事業所</v>
      </c>
      <c r="DQ211" s="205"/>
      <c r="DR211" s="205"/>
      <c r="DS211" s="205"/>
      <c r="DT211" s="205"/>
      <c r="DU211" s="205"/>
      <c r="DV211" s="205"/>
      <c r="DW211" s="205"/>
      <c r="DX211" s="205"/>
      <c r="DY211" s="205"/>
      <c r="DZ211" s="205"/>
      <c r="EA211" s="205"/>
      <c r="EB211" s="205"/>
      <c r="EC211" s="205"/>
      <c r="ED211" s="205"/>
      <c r="EE211" s="205"/>
      <c r="EF211" s="205"/>
      <c r="EG211" s="205"/>
      <c r="EH211" s="205"/>
      <c r="EI211" s="205"/>
      <c r="EJ211" s="206"/>
    </row>
    <row r="212" spans="1:140" ht="3.75" customHeight="1">
      <c r="A212" s="115"/>
      <c r="B212" s="116"/>
      <c r="C212" s="116"/>
      <c r="D212" s="116"/>
      <c r="E212" s="117"/>
      <c r="F212" s="107"/>
      <c r="G212" s="107"/>
      <c r="H212" s="107"/>
      <c r="I212" s="186"/>
      <c r="J212" s="186"/>
      <c r="K212" s="186"/>
      <c r="L212" s="186"/>
      <c r="M212" s="132"/>
      <c r="N212" s="133"/>
      <c r="O212" s="110"/>
      <c r="P212" s="107"/>
      <c r="Q212" s="107"/>
      <c r="R212" s="104"/>
      <c r="S212" s="104"/>
      <c r="T212" s="104"/>
      <c r="U212" s="104"/>
      <c r="V212" s="132"/>
      <c r="W212" s="133"/>
      <c r="X212" s="110"/>
      <c r="Y212" s="107"/>
      <c r="Z212" s="107"/>
      <c r="AA212" s="128"/>
      <c r="AB212" s="128"/>
      <c r="AC212" s="128"/>
      <c r="AD212" s="128"/>
      <c r="AE212" s="128"/>
      <c r="AF212" s="128"/>
      <c r="AG212" s="128"/>
      <c r="AH212" s="128"/>
      <c r="AI212" s="128"/>
      <c r="AJ212" s="128"/>
      <c r="AK212" s="128"/>
      <c r="AL212" s="128"/>
      <c r="AM212" s="128"/>
      <c r="AN212" s="128"/>
      <c r="AO212" s="128"/>
      <c r="AP212" s="128"/>
      <c r="AQ212" s="132"/>
      <c r="AR212" s="133"/>
      <c r="AS212" s="110"/>
      <c r="AT212" s="107"/>
      <c r="AU212" s="107"/>
      <c r="AV212" s="128"/>
      <c r="AW212" s="128"/>
      <c r="AX212" s="128"/>
      <c r="AY212" s="128"/>
      <c r="AZ212" s="128"/>
      <c r="BA212" s="128"/>
      <c r="BB212" s="128"/>
      <c r="BC212" s="128"/>
      <c r="BD212" s="128"/>
      <c r="BE212" s="128"/>
      <c r="BF212" s="128"/>
      <c r="BG212" s="128"/>
      <c r="BH212" s="128"/>
      <c r="BI212" s="128"/>
      <c r="BJ212" s="132"/>
      <c r="BK212" s="133"/>
      <c r="BL212" s="110"/>
      <c r="BM212" s="107"/>
      <c r="BN212" s="107"/>
      <c r="BO212" s="128"/>
      <c r="BP212" s="128"/>
      <c r="BQ212" s="128"/>
      <c r="BR212" s="128"/>
      <c r="BS212" s="128"/>
      <c r="BT212" s="128"/>
      <c r="BU212" s="128"/>
      <c r="BV212" s="128"/>
      <c r="BW212" s="128"/>
      <c r="BX212" s="128"/>
      <c r="BY212" s="128"/>
      <c r="BZ212" s="128"/>
      <c r="CA212" s="128"/>
      <c r="CB212" s="128"/>
      <c r="CC212" s="128"/>
      <c r="CD212" s="128"/>
      <c r="CE212" s="132"/>
      <c r="CF212" s="133"/>
      <c r="CG212" s="110"/>
      <c r="CH212" s="107"/>
      <c r="CI212" s="107"/>
      <c r="CJ212" s="128"/>
      <c r="CK212" s="128"/>
      <c r="CL212" s="128"/>
      <c r="CM212" s="128"/>
      <c r="CN212" s="128"/>
      <c r="CO212" s="128"/>
      <c r="CP212" s="128"/>
      <c r="CQ212" s="128"/>
      <c r="CR212" s="128"/>
      <c r="CS212" s="128"/>
      <c r="CT212" s="128"/>
      <c r="CU212" s="128"/>
      <c r="CV212" s="128"/>
      <c r="CW212" s="128"/>
      <c r="CX212" s="128"/>
      <c r="CY212" s="128"/>
      <c r="CZ212" s="132"/>
      <c r="DA212" s="133"/>
      <c r="DB212" s="224"/>
      <c r="DC212" s="225"/>
      <c r="DD212" s="220"/>
      <c r="DE212" s="220"/>
      <c r="DF212" s="220"/>
      <c r="DG212" s="220"/>
      <c r="DH212" s="220"/>
      <c r="DI212" s="220"/>
      <c r="DJ212" s="221"/>
      <c r="DK212" s="110"/>
      <c r="DL212" s="107"/>
      <c r="DM212" s="107"/>
      <c r="DN212" s="95"/>
      <c r="DO212" s="95"/>
      <c r="DP212" s="205"/>
      <c r="DQ212" s="205"/>
      <c r="DR212" s="205"/>
      <c r="DS212" s="205"/>
      <c r="DT212" s="205"/>
      <c r="DU212" s="205"/>
      <c r="DV212" s="205"/>
      <c r="DW212" s="205"/>
      <c r="DX212" s="205"/>
      <c r="DY212" s="205"/>
      <c r="DZ212" s="205"/>
      <c r="EA212" s="205"/>
      <c r="EB212" s="205"/>
      <c r="EC212" s="205"/>
      <c r="ED212" s="205"/>
      <c r="EE212" s="205"/>
      <c r="EF212" s="205"/>
      <c r="EG212" s="205"/>
      <c r="EH212" s="205"/>
      <c r="EI212" s="205"/>
      <c r="EJ212" s="206"/>
    </row>
    <row r="213" spans="1:140" ht="3.75" customHeight="1">
      <c r="A213" s="115"/>
      <c r="B213" s="116"/>
      <c r="C213" s="116"/>
      <c r="D213" s="116"/>
      <c r="E213" s="117"/>
      <c r="F213" s="107"/>
      <c r="G213" s="107"/>
      <c r="H213" s="107"/>
      <c r="I213" s="186"/>
      <c r="J213" s="186"/>
      <c r="K213" s="186"/>
      <c r="L213" s="186"/>
      <c r="M213" s="132"/>
      <c r="N213" s="133"/>
      <c r="O213" s="110"/>
      <c r="P213" s="107"/>
      <c r="Q213" s="107"/>
      <c r="R213" s="104"/>
      <c r="S213" s="104"/>
      <c r="T213" s="104"/>
      <c r="U213" s="104"/>
      <c r="V213" s="132"/>
      <c r="W213" s="133"/>
      <c r="X213" s="110"/>
      <c r="Y213" s="107"/>
      <c r="Z213" s="107"/>
      <c r="AA213" s="128"/>
      <c r="AB213" s="128"/>
      <c r="AC213" s="128"/>
      <c r="AD213" s="128"/>
      <c r="AE213" s="128"/>
      <c r="AF213" s="128"/>
      <c r="AG213" s="128"/>
      <c r="AH213" s="128"/>
      <c r="AI213" s="128"/>
      <c r="AJ213" s="128"/>
      <c r="AK213" s="128"/>
      <c r="AL213" s="128"/>
      <c r="AM213" s="128"/>
      <c r="AN213" s="128"/>
      <c r="AO213" s="128"/>
      <c r="AP213" s="128"/>
      <c r="AQ213" s="132"/>
      <c r="AR213" s="133"/>
      <c r="AS213" s="110"/>
      <c r="AT213" s="107"/>
      <c r="AU213" s="107"/>
      <c r="AV213" s="128"/>
      <c r="AW213" s="128"/>
      <c r="AX213" s="128"/>
      <c r="AY213" s="128"/>
      <c r="AZ213" s="128"/>
      <c r="BA213" s="128"/>
      <c r="BB213" s="128"/>
      <c r="BC213" s="128"/>
      <c r="BD213" s="128"/>
      <c r="BE213" s="128"/>
      <c r="BF213" s="128"/>
      <c r="BG213" s="128"/>
      <c r="BH213" s="128"/>
      <c r="BI213" s="128"/>
      <c r="BJ213" s="132"/>
      <c r="BK213" s="133"/>
      <c r="BL213" s="110"/>
      <c r="BM213" s="107"/>
      <c r="BN213" s="107"/>
      <c r="BO213" s="128"/>
      <c r="BP213" s="128"/>
      <c r="BQ213" s="128"/>
      <c r="BR213" s="128"/>
      <c r="BS213" s="128"/>
      <c r="BT213" s="128"/>
      <c r="BU213" s="128"/>
      <c r="BV213" s="128"/>
      <c r="BW213" s="128"/>
      <c r="BX213" s="128"/>
      <c r="BY213" s="128"/>
      <c r="BZ213" s="128"/>
      <c r="CA213" s="128"/>
      <c r="CB213" s="128"/>
      <c r="CC213" s="128"/>
      <c r="CD213" s="128"/>
      <c r="CE213" s="132"/>
      <c r="CF213" s="133"/>
      <c r="CG213" s="110"/>
      <c r="CH213" s="107"/>
      <c r="CI213" s="107"/>
      <c r="CJ213" s="128"/>
      <c r="CK213" s="128"/>
      <c r="CL213" s="128"/>
      <c r="CM213" s="128"/>
      <c r="CN213" s="128"/>
      <c r="CO213" s="128"/>
      <c r="CP213" s="128"/>
      <c r="CQ213" s="128"/>
      <c r="CR213" s="128"/>
      <c r="CS213" s="128"/>
      <c r="CT213" s="128"/>
      <c r="CU213" s="128"/>
      <c r="CV213" s="128"/>
      <c r="CW213" s="128"/>
      <c r="CX213" s="128"/>
      <c r="CY213" s="128"/>
      <c r="CZ213" s="132"/>
      <c r="DA213" s="133"/>
      <c r="DB213" s="224"/>
      <c r="DC213" s="225"/>
      <c r="DD213" s="220"/>
      <c r="DE213" s="220"/>
      <c r="DF213" s="220"/>
      <c r="DG213" s="220"/>
      <c r="DH213" s="220"/>
      <c r="DI213" s="220"/>
      <c r="DJ213" s="221"/>
      <c r="DK213" s="110"/>
      <c r="DL213" s="107"/>
      <c r="DM213" s="107"/>
      <c r="DN213" s="95"/>
      <c r="DO213" s="95"/>
      <c r="DP213" s="205"/>
      <c r="DQ213" s="205"/>
      <c r="DR213" s="205"/>
      <c r="DS213" s="205"/>
      <c r="DT213" s="205"/>
      <c r="DU213" s="205"/>
      <c r="DV213" s="205"/>
      <c r="DW213" s="205"/>
      <c r="DX213" s="205"/>
      <c r="DY213" s="205"/>
      <c r="DZ213" s="205"/>
      <c r="EA213" s="205"/>
      <c r="EB213" s="205"/>
      <c r="EC213" s="205"/>
      <c r="ED213" s="205"/>
      <c r="EE213" s="205"/>
      <c r="EF213" s="205"/>
      <c r="EG213" s="205"/>
      <c r="EH213" s="205"/>
      <c r="EI213" s="205"/>
      <c r="EJ213" s="206"/>
    </row>
    <row r="214" spans="1:140" ht="3.75" customHeight="1">
      <c r="A214" s="115"/>
      <c r="B214" s="116"/>
      <c r="C214" s="116"/>
      <c r="D214" s="116"/>
      <c r="E214" s="117"/>
      <c r="F214" s="107"/>
      <c r="G214" s="107"/>
      <c r="H214" s="107"/>
      <c r="I214" s="186"/>
      <c r="J214" s="186"/>
      <c r="K214" s="186"/>
      <c r="L214" s="186"/>
      <c r="M214" s="132"/>
      <c r="N214" s="133"/>
      <c r="O214" s="110"/>
      <c r="P214" s="107"/>
      <c r="Q214" s="107"/>
      <c r="R214" s="104"/>
      <c r="S214" s="104"/>
      <c r="T214" s="104"/>
      <c r="U214" s="104"/>
      <c r="V214" s="132"/>
      <c r="W214" s="133"/>
      <c r="X214" s="110"/>
      <c r="Y214" s="107"/>
      <c r="Z214" s="107"/>
      <c r="AA214" s="128"/>
      <c r="AB214" s="128"/>
      <c r="AC214" s="128"/>
      <c r="AD214" s="128"/>
      <c r="AE214" s="128"/>
      <c r="AF214" s="128"/>
      <c r="AG214" s="128"/>
      <c r="AH214" s="128"/>
      <c r="AI214" s="128"/>
      <c r="AJ214" s="128"/>
      <c r="AK214" s="128"/>
      <c r="AL214" s="128"/>
      <c r="AM214" s="128"/>
      <c r="AN214" s="128"/>
      <c r="AO214" s="128"/>
      <c r="AP214" s="128"/>
      <c r="AQ214" s="132"/>
      <c r="AR214" s="133"/>
      <c r="AS214" s="110"/>
      <c r="AT214" s="107"/>
      <c r="AU214" s="107"/>
      <c r="AV214" s="128"/>
      <c r="AW214" s="128"/>
      <c r="AX214" s="128"/>
      <c r="AY214" s="128"/>
      <c r="AZ214" s="128"/>
      <c r="BA214" s="128"/>
      <c r="BB214" s="128"/>
      <c r="BC214" s="128"/>
      <c r="BD214" s="128"/>
      <c r="BE214" s="128"/>
      <c r="BF214" s="128"/>
      <c r="BG214" s="128"/>
      <c r="BH214" s="128"/>
      <c r="BI214" s="128"/>
      <c r="BJ214" s="132"/>
      <c r="BK214" s="133"/>
      <c r="BL214" s="110"/>
      <c r="BM214" s="107"/>
      <c r="BN214" s="107"/>
      <c r="BO214" s="128"/>
      <c r="BP214" s="128"/>
      <c r="BQ214" s="128"/>
      <c r="BR214" s="128"/>
      <c r="BS214" s="128"/>
      <c r="BT214" s="128"/>
      <c r="BU214" s="128"/>
      <c r="BV214" s="128"/>
      <c r="BW214" s="128"/>
      <c r="BX214" s="128"/>
      <c r="BY214" s="128"/>
      <c r="BZ214" s="128"/>
      <c r="CA214" s="128"/>
      <c r="CB214" s="128"/>
      <c r="CC214" s="128"/>
      <c r="CD214" s="128"/>
      <c r="CE214" s="132"/>
      <c r="CF214" s="133"/>
      <c r="CG214" s="110"/>
      <c r="CH214" s="107"/>
      <c r="CI214" s="107"/>
      <c r="CJ214" s="128"/>
      <c r="CK214" s="128"/>
      <c r="CL214" s="128"/>
      <c r="CM214" s="128"/>
      <c r="CN214" s="128"/>
      <c r="CO214" s="128"/>
      <c r="CP214" s="128"/>
      <c r="CQ214" s="128"/>
      <c r="CR214" s="128"/>
      <c r="CS214" s="128"/>
      <c r="CT214" s="128"/>
      <c r="CU214" s="128"/>
      <c r="CV214" s="128"/>
      <c r="CW214" s="128"/>
      <c r="CX214" s="128"/>
      <c r="CY214" s="128"/>
      <c r="CZ214" s="132"/>
      <c r="DA214" s="133"/>
      <c r="DB214" s="224"/>
      <c r="DC214" s="225"/>
      <c r="DD214" s="220"/>
      <c r="DE214" s="220"/>
      <c r="DF214" s="220"/>
      <c r="DG214" s="220"/>
      <c r="DH214" s="220"/>
      <c r="DI214" s="220"/>
      <c r="DJ214" s="221"/>
      <c r="DK214" s="110"/>
      <c r="DL214" s="107"/>
      <c r="DM214" s="107"/>
      <c r="DN214" s="95">
        <v>4</v>
      </c>
      <c r="DO214" s="95"/>
      <c r="DP214" s="205" t="s">
        <v>69</v>
      </c>
      <c r="DQ214" s="205"/>
      <c r="DR214" s="205"/>
      <c r="DS214" s="205"/>
      <c r="DT214" s="205"/>
      <c r="DU214" s="205"/>
      <c r="DV214" s="205"/>
      <c r="DW214" s="205"/>
      <c r="DX214" s="205"/>
      <c r="DY214" s="205"/>
      <c r="DZ214" s="205"/>
      <c r="EA214" s="205"/>
      <c r="EB214" s="205"/>
      <c r="EC214" s="205"/>
      <c r="ED214" s="205"/>
      <c r="EE214" s="205"/>
      <c r="EF214" s="205"/>
      <c r="EG214" s="205"/>
      <c r="EH214" s="205"/>
      <c r="EI214" s="205"/>
      <c r="EJ214" s="206"/>
    </row>
    <row r="215" spans="1:140" ht="3.75" customHeight="1">
      <c r="A215" s="115"/>
      <c r="B215" s="116"/>
      <c r="C215" s="116"/>
      <c r="D215" s="116"/>
      <c r="E215" s="117"/>
      <c r="F215" s="108"/>
      <c r="G215" s="108"/>
      <c r="H215" s="108"/>
      <c r="I215" s="187"/>
      <c r="J215" s="187"/>
      <c r="K215" s="187"/>
      <c r="L215" s="187"/>
      <c r="M215" s="134"/>
      <c r="N215" s="135"/>
      <c r="O215" s="111"/>
      <c r="P215" s="108"/>
      <c r="Q215" s="108"/>
      <c r="R215" s="105"/>
      <c r="S215" s="105"/>
      <c r="T215" s="105"/>
      <c r="U215" s="105"/>
      <c r="V215" s="134"/>
      <c r="W215" s="135"/>
      <c r="X215" s="111"/>
      <c r="Y215" s="108"/>
      <c r="Z215" s="108"/>
      <c r="AA215" s="129"/>
      <c r="AB215" s="129"/>
      <c r="AC215" s="129"/>
      <c r="AD215" s="129"/>
      <c r="AE215" s="129"/>
      <c r="AF215" s="129"/>
      <c r="AG215" s="129"/>
      <c r="AH215" s="129"/>
      <c r="AI215" s="129"/>
      <c r="AJ215" s="129"/>
      <c r="AK215" s="129"/>
      <c r="AL215" s="129"/>
      <c r="AM215" s="129"/>
      <c r="AN215" s="129"/>
      <c r="AO215" s="129"/>
      <c r="AP215" s="129"/>
      <c r="AQ215" s="134"/>
      <c r="AR215" s="135"/>
      <c r="AS215" s="111"/>
      <c r="AT215" s="108"/>
      <c r="AU215" s="108"/>
      <c r="AV215" s="129"/>
      <c r="AW215" s="129"/>
      <c r="AX215" s="129"/>
      <c r="AY215" s="129"/>
      <c r="AZ215" s="129"/>
      <c r="BA215" s="129"/>
      <c r="BB215" s="129"/>
      <c r="BC215" s="129"/>
      <c r="BD215" s="129"/>
      <c r="BE215" s="129"/>
      <c r="BF215" s="129"/>
      <c r="BG215" s="129"/>
      <c r="BH215" s="129"/>
      <c r="BI215" s="129"/>
      <c r="BJ215" s="134"/>
      <c r="BK215" s="135"/>
      <c r="BL215" s="111"/>
      <c r="BM215" s="108"/>
      <c r="BN215" s="108"/>
      <c r="BO215" s="129"/>
      <c r="BP215" s="129"/>
      <c r="BQ215" s="129"/>
      <c r="BR215" s="129"/>
      <c r="BS215" s="129"/>
      <c r="BT215" s="129"/>
      <c r="BU215" s="129"/>
      <c r="BV215" s="129"/>
      <c r="BW215" s="129"/>
      <c r="BX215" s="129"/>
      <c r="BY215" s="129"/>
      <c r="BZ215" s="129"/>
      <c r="CA215" s="129"/>
      <c r="CB215" s="129"/>
      <c r="CC215" s="129"/>
      <c r="CD215" s="129"/>
      <c r="CE215" s="134"/>
      <c r="CF215" s="135"/>
      <c r="CG215" s="111"/>
      <c r="CH215" s="108"/>
      <c r="CI215" s="108"/>
      <c r="CJ215" s="129"/>
      <c r="CK215" s="129"/>
      <c r="CL215" s="129"/>
      <c r="CM215" s="129"/>
      <c r="CN215" s="129"/>
      <c r="CO215" s="129"/>
      <c r="CP215" s="129"/>
      <c r="CQ215" s="129"/>
      <c r="CR215" s="129"/>
      <c r="CS215" s="129"/>
      <c r="CT215" s="129"/>
      <c r="CU215" s="129"/>
      <c r="CV215" s="129"/>
      <c r="CW215" s="129"/>
      <c r="CX215" s="129"/>
      <c r="CY215" s="129"/>
      <c r="CZ215" s="134"/>
      <c r="DA215" s="135"/>
      <c r="DB215" s="224"/>
      <c r="DC215" s="225"/>
      <c r="DD215" s="220"/>
      <c r="DE215" s="220"/>
      <c r="DF215" s="220"/>
      <c r="DG215" s="220"/>
      <c r="DH215" s="220"/>
      <c r="DI215" s="220"/>
      <c r="DJ215" s="221"/>
      <c r="DK215" s="110"/>
      <c r="DL215" s="107"/>
      <c r="DM215" s="107"/>
      <c r="DN215" s="95"/>
      <c r="DO215" s="95"/>
      <c r="DP215" s="205"/>
      <c r="DQ215" s="205"/>
      <c r="DR215" s="205"/>
      <c r="DS215" s="205"/>
      <c r="DT215" s="205"/>
      <c r="DU215" s="205"/>
      <c r="DV215" s="205"/>
      <c r="DW215" s="205"/>
      <c r="DX215" s="205"/>
      <c r="DY215" s="205"/>
      <c r="DZ215" s="205"/>
      <c r="EA215" s="205"/>
      <c r="EB215" s="205"/>
      <c r="EC215" s="205"/>
      <c r="ED215" s="205"/>
      <c r="EE215" s="205"/>
      <c r="EF215" s="205"/>
      <c r="EG215" s="205"/>
      <c r="EH215" s="205"/>
      <c r="EI215" s="205"/>
      <c r="EJ215" s="206"/>
    </row>
    <row r="216" spans="1:140" ht="3.75" customHeight="1">
      <c r="A216" s="115"/>
      <c r="B216" s="116"/>
      <c r="C216" s="116"/>
      <c r="D216" s="116"/>
      <c r="E216" s="117"/>
      <c r="F216" s="106"/>
      <c r="G216" s="106"/>
      <c r="H216" s="106"/>
      <c r="I216" s="185">
        <f>IF(ISNUMBER(入力!D117),入力!I123,"")</f>
        <v>43191</v>
      </c>
      <c r="J216" s="185"/>
      <c r="K216" s="185"/>
      <c r="L216" s="185"/>
      <c r="M216" s="130" t="s">
        <v>63</v>
      </c>
      <c r="N216" s="131"/>
      <c r="O216" s="109"/>
      <c r="P216" s="106"/>
      <c r="Q216" s="106"/>
      <c r="R216" s="103">
        <f>IF(ISNUMBER(入力!D123),入力!D123,"")</f>
        <v>31</v>
      </c>
      <c r="S216" s="103"/>
      <c r="T216" s="103"/>
      <c r="U216" s="103"/>
      <c r="V216" s="130" t="s">
        <v>64</v>
      </c>
      <c r="W216" s="131"/>
      <c r="X216" s="109"/>
      <c r="Y216" s="106"/>
      <c r="Z216" s="106"/>
      <c r="AA216" s="127">
        <f>IF(ISNUMBER(入力!D126),入力!D126,"")</f>
        <v>2000000</v>
      </c>
      <c r="AB216" s="127"/>
      <c r="AC216" s="127"/>
      <c r="AD216" s="127"/>
      <c r="AE216" s="127"/>
      <c r="AF216" s="127"/>
      <c r="AG216" s="127"/>
      <c r="AH216" s="127"/>
      <c r="AI216" s="127"/>
      <c r="AJ216" s="127"/>
      <c r="AK216" s="127"/>
      <c r="AL216" s="127"/>
      <c r="AM216" s="127"/>
      <c r="AN216" s="127"/>
      <c r="AO216" s="127"/>
      <c r="AP216" s="127"/>
      <c r="AQ216" s="130" t="s">
        <v>65</v>
      </c>
      <c r="AR216" s="131"/>
      <c r="AS216" s="109"/>
      <c r="AT216" s="106"/>
      <c r="AU216" s="106"/>
      <c r="AV216" s="127">
        <f>IF(ISNUMBER(入力!D139),入力!D139,"")</f>
        <v>50000</v>
      </c>
      <c r="AW216" s="127"/>
      <c r="AX216" s="127"/>
      <c r="AY216" s="127"/>
      <c r="AZ216" s="127"/>
      <c r="BA216" s="127"/>
      <c r="BB216" s="127"/>
      <c r="BC216" s="127"/>
      <c r="BD216" s="127"/>
      <c r="BE216" s="127"/>
      <c r="BF216" s="127"/>
      <c r="BG216" s="127"/>
      <c r="BH216" s="127"/>
      <c r="BI216" s="127"/>
      <c r="BJ216" s="130" t="s">
        <v>65</v>
      </c>
      <c r="BK216" s="131"/>
      <c r="BL216" s="109"/>
      <c r="BM216" s="106"/>
      <c r="BN216" s="106"/>
      <c r="BO216" s="127">
        <f>IF(ISNUMBER(入力!D126),入力!G126,"")</f>
        <v>2050000</v>
      </c>
      <c r="BP216" s="127"/>
      <c r="BQ216" s="127"/>
      <c r="BR216" s="127"/>
      <c r="BS216" s="127"/>
      <c r="BT216" s="127"/>
      <c r="BU216" s="127"/>
      <c r="BV216" s="127"/>
      <c r="BW216" s="127"/>
      <c r="BX216" s="127"/>
      <c r="BY216" s="127"/>
      <c r="BZ216" s="127"/>
      <c r="CA216" s="127"/>
      <c r="CB216" s="127"/>
      <c r="CC216" s="127"/>
      <c r="CD216" s="127"/>
      <c r="CE216" s="130" t="s">
        <v>65</v>
      </c>
      <c r="CF216" s="131"/>
      <c r="CG216" s="109">
        <v>15</v>
      </c>
      <c r="CH216" s="106"/>
      <c r="CI216" s="106"/>
      <c r="CJ216" s="127">
        <f>IF(ISNUMBER(入力!D125),入力!I127,"")</f>
        <v>2050000</v>
      </c>
      <c r="CK216" s="127"/>
      <c r="CL216" s="127"/>
      <c r="CM216" s="127"/>
      <c r="CN216" s="127"/>
      <c r="CO216" s="127"/>
      <c r="CP216" s="127"/>
      <c r="CQ216" s="127"/>
      <c r="CR216" s="127"/>
      <c r="CS216" s="127"/>
      <c r="CT216" s="127"/>
      <c r="CU216" s="127"/>
      <c r="CV216" s="127"/>
      <c r="CW216" s="127"/>
      <c r="CX216" s="127"/>
      <c r="CY216" s="127"/>
      <c r="CZ216" s="130" t="s">
        <v>65</v>
      </c>
      <c r="DA216" s="131"/>
      <c r="DB216" s="224"/>
      <c r="DC216" s="225"/>
      <c r="DD216" s="220"/>
      <c r="DE216" s="220"/>
      <c r="DF216" s="220"/>
      <c r="DG216" s="220"/>
      <c r="DH216" s="220"/>
      <c r="DI216" s="220"/>
      <c r="DJ216" s="221"/>
      <c r="DK216" s="110"/>
      <c r="DL216" s="107"/>
      <c r="DM216" s="107"/>
      <c r="DN216" s="95"/>
      <c r="DO216" s="95"/>
      <c r="DP216" s="205"/>
      <c r="DQ216" s="205"/>
      <c r="DR216" s="205"/>
      <c r="DS216" s="205"/>
      <c r="DT216" s="205"/>
      <c r="DU216" s="205"/>
      <c r="DV216" s="205"/>
      <c r="DW216" s="205"/>
      <c r="DX216" s="205"/>
      <c r="DY216" s="205"/>
      <c r="DZ216" s="205"/>
      <c r="EA216" s="205"/>
      <c r="EB216" s="205"/>
      <c r="EC216" s="205"/>
      <c r="ED216" s="205"/>
      <c r="EE216" s="205"/>
      <c r="EF216" s="205"/>
      <c r="EG216" s="205"/>
      <c r="EH216" s="205"/>
      <c r="EI216" s="205"/>
      <c r="EJ216" s="206"/>
    </row>
    <row r="217" spans="1:140" ht="3.75" customHeight="1">
      <c r="A217" s="115"/>
      <c r="B217" s="116"/>
      <c r="C217" s="116"/>
      <c r="D217" s="116"/>
      <c r="E217" s="117"/>
      <c r="F217" s="107"/>
      <c r="G217" s="107"/>
      <c r="H217" s="107"/>
      <c r="I217" s="186"/>
      <c r="J217" s="186"/>
      <c r="K217" s="186"/>
      <c r="L217" s="186"/>
      <c r="M217" s="132"/>
      <c r="N217" s="133"/>
      <c r="O217" s="110"/>
      <c r="P217" s="107"/>
      <c r="Q217" s="107"/>
      <c r="R217" s="104"/>
      <c r="S217" s="104"/>
      <c r="T217" s="104"/>
      <c r="U217" s="104"/>
      <c r="V217" s="132"/>
      <c r="W217" s="133"/>
      <c r="X217" s="110"/>
      <c r="Y217" s="107"/>
      <c r="Z217" s="107"/>
      <c r="AA217" s="128"/>
      <c r="AB217" s="128"/>
      <c r="AC217" s="128"/>
      <c r="AD217" s="128"/>
      <c r="AE217" s="128"/>
      <c r="AF217" s="128"/>
      <c r="AG217" s="128"/>
      <c r="AH217" s="128"/>
      <c r="AI217" s="128"/>
      <c r="AJ217" s="128"/>
      <c r="AK217" s="128"/>
      <c r="AL217" s="128"/>
      <c r="AM217" s="128"/>
      <c r="AN217" s="128"/>
      <c r="AO217" s="128"/>
      <c r="AP217" s="128"/>
      <c r="AQ217" s="132"/>
      <c r="AR217" s="133"/>
      <c r="AS217" s="110"/>
      <c r="AT217" s="107"/>
      <c r="AU217" s="107"/>
      <c r="AV217" s="128"/>
      <c r="AW217" s="128"/>
      <c r="AX217" s="128"/>
      <c r="AY217" s="128"/>
      <c r="AZ217" s="128"/>
      <c r="BA217" s="128"/>
      <c r="BB217" s="128"/>
      <c r="BC217" s="128"/>
      <c r="BD217" s="128"/>
      <c r="BE217" s="128"/>
      <c r="BF217" s="128"/>
      <c r="BG217" s="128"/>
      <c r="BH217" s="128"/>
      <c r="BI217" s="128"/>
      <c r="BJ217" s="132"/>
      <c r="BK217" s="133"/>
      <c r="BL217" s="110"/>
      <c r="BM217" s="107"/>
      <c r="BN217" s="107"/>
      <c r="BO217" s="128"/>
      <c r="BP217" s="128"/>
      <c r="BQ217" s="128"/>
      <c r="BR217" s="128"/>
      <c r="BS217" s="128"/>
      <c r="BT217" s="128"/>
      <c r="BU217" s="128"/>
      <c r="BV217" s="128"/>
      <c r="BW217" s="128"/>
      <c r="BX217" s="128"/>
      <c r="BY217" s="128"/>
      <c r="BZ217" s="128"/>
      <c r="CA217" s="128"/>
      <c r="CB217" s="128"/>
      <c r="CC217" s="128"/>
      <c r="CD217" s="128"/>
      <c r="CE217" s="132"/>
      <c r="CF217" s="133"/>
      <c r="CG217" s="110"/>
      <c r="CH217" s="107"/>
      <c r="CI217" s="107"/>
      <c r="CJ217" s="128"/>
      <c r="CK217" s="128"/>
      <c r="CL217" s="128"/>
      <c r="CM217" s="128"/>
      <c r="CN217" s="128"/>
      <c r="CO217" s="128"/>
      <c r="CP217" s="128"/>
      <c r="CQ217" s="128"/>
      <c r="CR217" s="128"/>
      <c r="CS217" s="128"/>
      <c r="CT217" s="128"/>
      <c r="CU217" s="128"/>
      <c r="CV217" s="128"/>
      <c r="CW217" s="128"/>
      <c r="CX217" s="128"/>
      <c r="CY217" s="128"/>
      <c r="CZ217" s="132"/>
      <c r="DA217" s="133"/>
      <c r="DB217" s="224"/>
      <c r="DC217" s="225"/>
      <c r="DD217" s="214" t="s">
        <v>2</v>
      </c>
      <c r="DE217" s="214"/>
      <c r="DF217" s="214"/>
      <c r="DG217" s="214"/>
      <c r="DH217" s="214"/>
      <c r="DI217" s="214"/>
      <c r="DJ217" s="215"/>
      <c r="DK217" s="110"/>
      <c r="DL217" s="107"/>
      <c r="DM217" s="107"/>
      <c r="DN217" s="95"/>
      <c r="DO217" s="95"/>
      <c r="DP217" s="205" t="str">
        <f>IF(ISTEXT(入力!D128),入力!D128,"")</f>
        <v>役員就任</v>
      </c>
      <c r="DQ217" s="205"/>
      <c r="DR217" s="205"/>
      <c r="DS217" s="205"/>
      <c r="DT217" s="205"/>
      <c r="DU217" s="205"/>
      <c r="DV217" s="205"/>
      <c r="DW217" s="205"/>
      <c r="DX217" s="205"/>
      <c r="DY217" s="205"/>
      <c r="DZ217" s="205"/>
      <c r="EA217" s="205"/>
      <c r="EB217" s="205"/>
      <c r="EC217" s="205"/>
      <c r="ED217" s="205"/>
      <c r="EE217" s="205"/>
      <c r="EF217" s="205"/>
      <c r="EG217" s="205"/>
      <c r="EH217" s="205"/>
      <c r="EI217" s="205"/>
      <c r="EJ217" s="206"/>
    </row>
    <row r="218" spans="1:140" ht="3.75" customHeight="1">
      <c r="A218" s="115"/>
      <c r="B218" s="116"/>
      <c r="C218" s="116"/>
      <c r="D218" s="116"/>
      <c r="E218" s="117"/>
      <c r="F218" s="107"/>
      <c r="G218" s="107"/>
      <c r="H218" s="107"/>
      <c r="I218" s="186"/>
      <c r="J218" s="186"/>
      <c r="K218" s="186"/>
      <c r="L218" s="186"/>
      <c r="M218" s="132"/>
      <c r="N218" s="133"/>
      <c r="O218" s="110"/>
      <c r="P218" s="107"/>
      <c r="Q218" s="107"/>
      <c r="R218" s="104"/>
      <c r="S218" s="104"/>
      <c r="T218" s="104"/>
      <c r="U218" s="104"/>
      <c r="V218" s="132"/>
      <c r="W218" s="133"/>
      <c r="X218" s="110"/>
      <c r="Y218" s="107"/>
      <c r="Z218" s="107"/>
      <c r="AA218" s="128"/>
      <c r="AB218" s="128"/>
      <c r="AC218" s="128"/>
      <c r="AD218" s="128"/>
      <c r="AE218" s="128"/>
      <c r="AF218" s="128"/>
      <c r="AG218" s="128"/>
      <c r="AH218" s="128"/>
      <c r="AI218" s="128"/>
      <c r="AJ218" s="128"/>
      <c r="AK218" s="128"/>
      <c r="AL218" s="128"/>
      <c r="AM218" s="128"/>
      <c r="AN218" s="128"/>
      <c r="AO218" s="128"/>
      <c r="AP218" s="128"/>
      <c r="AQ218" s="132"/>
      <c r="AR218" s="133"/>
      <c r="AS218" s="110"/>
      <c r="AT218" s="107"/>
      <c r="AU218" s="107"/>
      <c r="AV218" s="128"/>
      <c r="AW218" s="128"/>
      <c r="AX218" s="128"/>
      <c r="AY218" s="128"/>
      <c r="AZ218" s="128"/>
      <c r="BA218" s="128"/>
      <c r="BB218" s="128"/>
      <c r="BC218" s="128"/>
      <c r="BD218" s="128"/>
      <c r="BE218" s="128"/>
      <c r="BF218" s="128"/>
      <c r="BG218" s="128"/>
      <c r="BH218" s="128"/>
      <c r="BI218" s="128"/>
      <c r="BJ218" s="132"/>
      <c r="BK218" s="133"/>
      <c r="BL218" s="110"/>
      <c r="BM218" s="107"/>
      <c r="BN218" s="107"/>
      <c r="BO218" s="128"/>
      <c r="BP218" s="128"/>
      <c r="BQ218" s="128"/>
      <c r="BR218" s="128"/>
      <c r="BS218" s="128"/>
      <c r="BT218" s="128"/>
      <c r="BU218" s="128"/>
      <c r="BV218" s="128"/>
      <c r="BW218" s="128"/>
      <c r="BX218" s="128"/>
      <c r="BY218" s="128"/>
      <c r="BZ218" s="128"/>
      <c r="CA218" s="128"/>
      <c r="CB218" s="128"/>
      <c r="CC218" s="128"/>
      <c r="CD218" s="128"/>
      <c r="CE218" s="132"/>
      <c r="CF218" s="133"/>
      <c r="CG218" s="110"/>
      <c r="CH218" s="107"/>
      <c r="CI218" s="107"/>
      <c r="CJ218" s="128"/>
      <c r="CK218" s="128"/>
      <c r="CL218" s="128"/>
      <c r="CM218" s="128"/>
      <c r="CN218" s="128"/>
      <c r="CO218" s="128"/>
      <c r="CP218" s="128"/>
      <c r="CQ218" s="128"/>
      <c r="CR218" s="128"/>
      <c r="CS218" s="128"/>
      <c r="CT218" s="128"/>
      <c r="CU218" s="128"/>
      <c r="CV218" s="128"/>
      <c r="CW218" s="128"/>
      <c r="CX218" s="128"/>
      <c r="CY218" s="128"/>
      <c r="CZ218" s="132"/>
      <c r="DA218" s="133"/>
      <c r="DB218" s="224"/>
      <c r="DC218" s="225"/>
      <c r="DD218" s="214"/>
      <c r="DE218" s="214"/>
      <c r="DF218" s="214"/>
      <c r="DG218" s="214"/>
      <c r="DH218" s="214"/>
      <c r="DI218" s="214"/>
      <c r="DJ218" s="215"/>
      <c r="DK218" s="110"/>
      <c r="DL218" s="107"/>
      <c r="DM218" s="107"/>
      <c r="DN218" s="95"/>
      <c r="DO218" s="95"/>
      <c r="DP218" s="205"/>
      <c r="DQ218" s="205"/>
      <c r="DR218" s="205"/>
      <c r="DS218" s="205"/>
      <c r="DT218" s="205"/>
      <c r="DU218" s="205"/>
      <c r="DV218" s="205"/>
      <c r="DW218" s="205"/>
      <c r="DX218" s="205"/>
      <c r="DY218" s="205"/>
      <c r="DZ218" s="205"/>
      <c r="EA218" s="205"/>
      <c r="EB218" s="205"/>
      <c r="EC218" s="205"/>
      <c r="ED218" s="205"/>
      <c r="EE218" s="205"/>
      <c r="EF218" s="205"/>
      <c r="EG218" s="205"/>
      <c r="EH218" s="205"/>
      <c r="EI218" s="205"/>
      <c r="EJ218" s="206"/>
    </row>
    <row r="219" spans="1:140" ht="3.75" customHeight="1">
      <c r="A219" s="115"/>
      <c r="B219" s="116"/>
      <c r="C219" s="116"/>
      <c r="D219" s="116"/>
      <c r="E219" s="117"/>
      <c r="F219" s="107"/>
      <c r="G219" s="107"/>
      <c r="H219" s="107"/>
      <c r="I219" s="186"/>
      <c r="J219" s="186"/>
      <c r="K219" s="186"/>
      <c r="L219" s="186"/>
      <c r="M219" s="132"/>
      <c r="N219" s="133"/>
      <c r="O219" s="110"/>
      <c r="P219" s="107"/>
      <c r="Q219" s="107"/>
      <c r="R219" s="104"/>
      <c r="S219" s="104"/>
      <c r="T219" s="104"/>
      <c r="U219" s="104"/>
      <c r="V219" s="132"/>
      <c r="W219" s="133"/>
      <c r="X219" s="110"/>
      <c r="Y219" s="107"/>
      <c r="Z219" s="107"/>
      <c r="AA219" s="128"/>
      <c r="AB219" s="128"/>
      <c r="AC219" s="128"/>
      <c r="AD219" s="128"/>
      <c r="AE219" s="128"/>
      <c r="AF219" s="128"/>
      <c r="AG219" s="128"/>
      <c r="AH219" s="128"/>
      <c r="AI219" s="128"/>
      <c r="AJ219" s="128"/>
      <c r="AK219" s="128"/>
      <c r="AL219" s="128"/>
      <c r="AM219" s="128"/>
      <c r="AN219" s="128"/>
      <c r="AO219" s="128"/>
      <c r="AP219" s="128"/>
      <c r="AQ219" s="132"/>
      <c r="AR219" s="133"/>
      <c r="AS219" s="110"/>
      <c r="AT219" s="107"/>
      <c r="AU219" s="107"/>
      <c r="AV219" s="128"/>
      <c r="AW219" s="128"/>
      <c r="AX219" s="128"/>
      <c r="AY219" s="128"/>
      <c r="AZ219" s="128"/>
      <c r="BA219" s="128"/>
      <c r="BB219" s="128"/>
      <c r="BC219" s="128"/>
      <c r="BD219" s="128"/>
      <c r="BE219" s="128"/>
      <c r="BF219" s="128"/>
      <c r="BG219" s="128"/>
      <c r="BH219" s="128"/>
      <c r="BI219" s="128"/>
      <c r="BJ219" s="132"/>
      <c r="BK219" s="133"/>
      <c r="BL219" s="110"/>
      <c r="BM219" s="107"/>
      <c r="BN219" s="107"/>
      <c r="BO219" s="128"/>
      <c r="BP219" s="128"/>
      <c r="BQ219" s="128"/>
      <c r="BR219" s="128"/>
      <c r="BS219" s="128"/>
      <c r="BT219" s="128"/>
      <c r="BU219" s="128"/>
      <c r="BV219" s="128"/>
      <c r="BW219" s="128"/>
      <c r="BX219" s="128"/>
      <c r="BY219" s="128"/>
      <c r="BZ219" s="128"/>
      <c r="CA219" s="128"/>
      <c r="CB219" s="128"/>
      <c r="CC219" s="128"/>
      <c r="CD219" s="128"/>
      <c r="CE219" s="132"/>
      <c r="CF219" s="133"/>
      <c r="CG219" s="110"/>
      <c r="CH219" s="107"/>
      <c r="CI219" s="107"/>
      <c r="CJ219" s="128"/>
      <c r="CK219" s="128"/>
      <c r="CL219" s="128"/>
      <c r="CM219" s="128"/>
      <c r="CN219" s="128"/>
      <c r="CO219" s="128"/>
      <c r="CP219" s="128"/>
      <c r="CQ219" s="128"/>
      <c r="CR219" s="128"/>
      <c r="CS219" s="128"/>
      <c r="CT219" s="128"/>
      <c r="CU219" s="128"/>
      <c r="CV219" s="128"/>
      <c r="CW219" s="128"/>
      <c r="CX219" s="128"/>
      <c r="CY219" s="128"/>
      <c r="CZ219" s="132"/>
      <c r="DA219" s="133"/>
      <c r="DB219" s="222" t="s">
        <v>67</v>
      </c>
      <c r="DC219" s="223"/>
      <c r="DD219" s="218">
        <f>IF(ISNUMBER(入力!D125),入力!H133,"")</f>
        <v>650</v>
      </c>
      <c r="DE219" s="218"/>
      <c r="DF219" s="218"/>
      <c r="DG219" s="218"/>
      <c r="DH219" s="218"/>
      <c r="DI219" s="218"/>
      <c r="DJ219" s="219"/>
      <c r="DK219" s="110"/>
      <c r="DL219" s="107"/>
      <c r="DM219" s="107"/>
      <c r="DN219" s="95"/>
      <c r="DO219" s="95"/>
      <c r="DP219" s="205"/>
      <c r="DQ219" s="205"/>
      <c r="DR219" s="205"/>
      <c r="DS219" s="205"/>
      <c r="DT219" s="205"/>
      <c r="DU219" s="205"/>
      <c r="DV219" s="205"/>
      <c r="DW219" s="205"/>
      <c r="DX219" s="205"/>
      <c r="DY219" s="205"/>
      <c r="DZ219" s="205"/>
      <c r="EA219" s="205"/>
      <c r="EB219" s="205"/>
      <c r="EC219" s="205"/>
      <c r="ED219" s="205"/>
      <c r="EE219" s="205"/>
      <c r="EF219" s="205"/>
      <c r="EG219" s="205"/>
      <c r="EH219" s="205"/>
      <c r="EI219" s="205"/>
      <c r="EJ219" s="206"/>
    </row>
    <row r="220" spans="1:140" ht="3.75" customHeight="1">
      <c r="A220" s="115"/>
      <c r="B220" s="116"/>
      <c r="C220" s="116"/>
      <c r="D220" s="116"/>
      <c r="E220" s="117"/>
      <c r="F220" s="108"/>
      <c r="G220" s="108"/>
      <c r="H220" s="108"/>
      <c r="I220" s="187"/>
      <c r="J220" s="187"/>
      <c r="K220" s="187"/>
      <c r="L220" s="187"/>
      <c r="M220" s="134"/>
      <c r="N220" s="135"/>
      <c r="O220" s="111"/>
      <c r="P220" s="108"/>
      <c r="Q220" s="108"/>
      <c r="R220" s="105"/>
      <c r="S220" s="105"/>
      <c r="T220" s="105"/>
      <c r="U220" s="105"/>
      <c r="V220" s="134"/>
      <c r="W220" s="135"/>
      <c r="X220" s="111"/>
      <c r="Y220" s="108"/>
      <c r="Z220" s="108"/>
      <c r="AA220" s="129"/>
      <c r="AB220" s="129"/>
      <c r="AC220" s="129"/>
      <c r="AD220" s="129"/>
      <c r="AE220" s="129"/>
      <c r="AF220" s="129"/>
      <c r="AG220" s="129"/>
      <c r="AH220" s="129"/>
      <c r="AI220" s="129"/>
      <c r="AJ220" s="129"/>
      <c r="AK220" s="129"/>
      <c r="AL220" s="129"/>
      <c r="AM220" s="129"/>
      <c r="AN220" s="129"/>
      <c r="AO220" s="129"/>
      <c r="AP220" s="129"/>
      <c r="AQ220" s="134"/>
      <c r="AR220" s="135"/>
      <c r="AS220" s="111"/>
      <c r="AT220" s="108"/>
      <c r="AU220" s="108"/>
      <c r="AV220" s="129"/>
      <c r="AW220" s="129"/>
      <c r="AX220" s="129"/>
      <c r="AY220" s="129"/>
      <c r="AZ220" s="129"/>
      <c r="BA220" s="129"/>
      <c r="BB220" s="129"/>
      <c r="BC220" s="129"/>
      <c r="BD220" s="129"/>
      <c r="BE220" s="129"/>
      <c r="BF220" s="129"/>
      <c r="BG220" s="129"/>
      <c r="BH220" s="129"/>
      <c r="BI220" s="129"/>
      <c r="BJ220" s="134"/>
      <c r="BK220" s="135"/>
      <c r="BL220" s="111"/>
      <c r="BM220" s="108"/>
      <c r="BN220" s="108"/>
      <c r="BO220" s="129"/>
      <c r="BP220" s="129"/>
      <c r="BQ220" s="129"/>
      <c r="BR220" s="129"/>
      <c r="BS220" s="129"/>
      <c r="BT220" s="129"/>
      <c r="BU220" s="129"/>
      <c r="BV220" s="129"/>
      <c r="BW220" s="129"/>
      <c r="BX220" s="129"/>
      <c r="BY220" s="129"/>
      <c r="BZ220" s="129"/>
      <c r="CA220" s="129"/>
      <c r="CB220" s="129"/>
      <c r="CC220" s="129"/>
      <c r="CD220" s="129"/>
      <c r="CE220" s="134"/>
      <c r="CF220" s="135"/>
      <c r="CG220" s="111"/>
      <c r="CH220" s="108"/>
      <c r="CI220" s="108"/>
      <c r="CJ220" s="129"/>
      <c r="CK220" s="129"/>
      <c r="CL220" s="129"/>
      <c r="CM220" s="129"/>
      <c r="CN220" s="129"/>
      <c r="CO220" s="129"/>
      <c r="CP220" s="129"/>
      <c r="CQ220" s="129"/>
      <c r="CR220" s="129"/>
      <c r="CS220" s="129"/>
      <c r="CT220" s="129"/>
      <c r="CU220" s="129"/>
      <c r="CV220" s="129"/>
      <c r="CW220" s="129"/>
      <c r="CX220" s="129"/>
      <c r="CY220" s="129"/>
      <c r="CZ220" s="134"/>
      <c r="DA220" s="135"/>
      <c r="DB220" s="224"/>
      <c r="DC220" s="225"/>
      <c r="DD220" s="220"/>
      <c r="DE220" s="220"/>
      <c r="DF220" s="220"/>
      <c r="DG220" s="220"/>
      <c r="DH220" s="220"/>
      <c r="DI220" s="220"/>
      <c r="DJ220" s="221"/>
      <c r="DK220" s="110"/>
      <c r="DL220" s="107"/>
      <c r="DM220" s="107"/>
      <c r="DN220" s="95" t="str">
        <f>IF(ISNUMBER(入力!D133),5,"")</f>
        <v/>
      </c>
      <c r="DO220" s="95"/>
      <c r="DP220" s="205" t="str">
        <f>IF(ISNUMBER(入力!D133),"健康保険のみ月額変更","")</f>
        <v/>
      </c>
      <c r="DQ220" s="205"/>
      <c r="DR220" s="205"/>
      <c r="DS220" s="205"/>
      <c r="DT220" s="205"/>
      <c r="DU220" s="205"/>
      <c r="DV220" s="205"/>
      <c r="DW220" s="205"/>
      <c r="DX220" s="205"/>
      <c r="DY220" s="205"/>
      <c r="DZ220" s="205"/>
      <c r="EA220" s="205"/>
      <c r="EB220" s="205"/>
      <c r="EC220" s="205"/>
      <c r="ED220" s="205"/>
      <c r="EE220" s="205"/>
      <c r="EF220" s="205"/>
      <c r="EG220" s="205"/>
      <c r="EH220" s="205"/>
      <c r="EI220" s="205"/>
      <c r="EJ220" s="206"/>
    </row>
    <row r="221" spans="1:140" ht="3.75" customHeight="1">
      <c r="A221" s="115"/>
      <c r="B221" s="116"/>
      <c r="C221" s="116"/>
      <c r="D221" s="116"/>
      <c r="E221" s="117"/>
      <c r="F221" s="106"/>
      <c r="G221" s="106"/>
      <c r="H221" s="106"/>
      <c r="I221" s="185">
        <f>IF(ISNUMBER(入力!D120),入力!I124,"")</f>
        <v>43222</v>
      </c>
      <c r="J221" s="185"/>
      <c r="K221" s="185"/>
      <c r="L221" s="185"/>
      <c r="M221" s="130" t="s">
        <v>63</v>
      </c>
      <c r="N221" s="131"/>
      <c r="O221" s="109"/>
      <c r="P221" s="106"/>
      <c r="Q221" s="106"/>
      <c r="R221" s="103">
        <f>IF(ISNUMBER(入力!D124),入力!D124,"")</f>
        <v>30</v>
      </c>
      <c r="S221" s="103"/>
      <c r="T221" s="103"/>
      <c r="U221" s="103"/>
      <c r="V221" s="130" t="s">
        <v>64</v>
      </c>
      <c r="W221" s="131"/>
      <c r="X221" s="109"/>
      <c r="Y221" s="106"/>
      <c r="Z221" s="106"/>
      <c r="AA221" s="127">
        <f>IF(ISNUMBER(入力!D127),入力!D127,"")</f>
        <v>2000000</v>
      </c>
      <c r="AB221" s="127"/>
      <c r="AC221" s="127"/>
      <c r="AD221" s="127"/>
      <c r="AE221" s="127"/>
      <c r="AF221" s="127"/>
      <c r="AG221" s="127"/>
      <c r="AH221" s="127"/>
      <c r="AI221" s="127"/>
      <c r="AJ221" s="127"/>
      <c r="AK221" s="127"/>
      <c r="AL221" s="127"/>
      <c r="AM221" s="127"/>
      <c r="AN221" s="127"/>
      <c r="AO221" s="127"/>
      <c r="AP221" s="127"/>
      <c r="AQ221" s="130" t="s">
        <v>65</v>
      </c>
      <c r="AR221" s="131"/>
      <c r="AS221" s="109"/>
      <c r="AT221" s="106"/>
      <c r="AU221" s="106"/>
      <c r="AV221" s="127">
        <f>IF(ISNUMBER(入力!D140),入力!D140,"")</f>
        <v>50000</v>
      </c>
      <c r="AW221" s="127"/>
      <c r="AX221" s="127"/>
      <c r="AY221" s="127"/>
      <c r="AZ221" s="127"/>
      <c r="BA221" s="127"/>
      <c r="BB221" s="127"/>
      <c r="BC221" s="127"/>
      <c r="BD221" s="127"/>
      <c r="BE221" s="127"/>
      <c r="BF221" s="127"/>
      <c r="BG221" s="127"/>
      <c r="BH221" s="127"/>
      <c r="BI221" s="127"/>
      <c r="BJ221" s="130" t="s">
        <v>65</v>
      </c>
      <c r="BK221" s="131"/>
      <c r="BL221" s="109"/>
      <c r="BM221" s="106"/>
      <c r="BN221" s="106"/>
      <c r="BO221" s="127">
        <f>IF(ISNUMBER(入力!D127),入力!G127,"")</f>
        <v>2050000</v>
      </c>
      <c r="BP221" s="127"/>
      <c r="BQ221" s="127"/>
      <c r="BR221" s="127"/>
      <c r="BS221" s="127"/>
      <c r="BT221" s="127"/>
      <c r="BU221" s="127"/>
      <c r="BV221" s="127"/>
      <c r="BW221" s="127"/>
      <c r="BX221" s="127"/>
      <c r="BY221" s="127"/>
      <c r="BZ221" s="127"/>
      <c r="CA221" s="127"/>
      <c r="CB221" s="127"/>
      <c r="CC221" s="127"/>
      <c r="CD221" s="127"/>
      <c r="CE221" s="130" t="s">
        <v>65</v>
      </c>
      <c r="CF221" s="131"/>
      <c r="CG221" s="109">
        <v>16</v>
      </c>
      <c r="CH221" s="106"/>
      <c r="CI221" s="106"/>
      <c r="CJ221" s="127" t="str">
        <f>IF(ISNUMBER(入力!D137),入力!I129,"")</f>
        <v/>
      </c>
      <c r="CK221" s="127"/>
      <c r="CL221" s="127"/>
      <c r="CM221" s="127"/>
      <c r="CN221" s="127"/>
      <c r="CO221" s="127"/>
      <c r="CP221" s="127"/>
      <c r="CQ221" s="127"/>
      <c r="CR221" s="127"/>
      <c r="CS221" s="127"/>
      <c r="CT221" s="127"/>
      <c r="CU221" s="127"/>
      <c r="CV221" s="127"/>
      <c r="CW221" s="127"/>
      <c r="CX221" s="127"/>
      <c r="CY221" s="127"/>
      <c r="CZ221" s="130" t="s">
        <v>65</v>
      </c>
      <c r="DA221" s="131"/>
      <c r="DB221" s="224"/>
      <c r="DC221" s="225"/>
      <c r="DD221" s="220"/>
      <c r="DE221" s="220"/>
      <c r="DF221" s="220"/>
      <c r="DG221" s="220"/>
      <c r="DH221" s="220"/>
      <c r="DI221" s="220"/>
      <c r="DJ221" s="221"/>
      <c r="DK221" s="110"/>
      <c r="DL221" s="107"/>
      <c r="DM221" s="107"/>
      <c r="DN221" s="95"/>
      <c r="DO221" s="95"/>
      <c r="DP221" s="205"/>
      <c r="DQ221" s="205"/>
      <c r="DR221" s="205"/>
      <c r="DS221" s="205"/>
      <c r="DT221" s="205"/>
      <c r="DU221" s="205"/>
      <c r="DV221" s="205"/>
      <c r="DW221" s="205"/>
      <c r="DX221" s="205"/>
      <c r="DY221" s="205"/>
      <c r="DZ221" s="205"/>
      <c r="EA221" s="205"/>
      <c r="EB221" s="205"/>
      <c r="EC221" s="205"/>
      <c r="ED221" s="205"/>
      <c r="EE221" s="205"/>
      <c r="EF221" s="205"/>
      <c r="EG221" s="205"/>
      <c r="EH221" s="205"/>
      <c r="EI221" s="205"/>
      <c r="EJ221" s="206"/>
    </row>
    <row r="222" spans="1:140" ht="3.75" customHeight="1">
      <c r="A222" s="115"/>
      <c r="B222" s="116"/>
      <c r="C222" s="116"/>
      <c r="D222" s="116"/>
      <c r="E222" s="117"/>
      <c r="F222" s="107"/>
      <c r="G222" s="107"/>
      <c r="H222" s="107"/>
      <c r="I222" s="186"/>
      <c r="J222" s="186"/>
      <c r="K222" s="186"/>
      <c r="L222" s="186"/>
      <c r="M222" s="132"/>
      <c r="N222" s="133"/>
      <c r="O222" s="110"/>
      <c r="P222" s="107"/>
      <c r="Q222" s="107"/>
      <c r="R222" s="104"/>
      <c r="S222" s="104"/>
      <c r="T222" s="104"/>
      <c r="U222" s="104"/>
      <c r="V222" s="132"/>
      <c r="W222" s="133"/>
      <c r="X222" s="110"/>
      <c r="Y222" s="107"/>
      <c r="Z222" s="107"/>
      <c r="AA222" s="128"/>
      <c r="AB222" s="128"/>
      <c r="AC222" s="128"/>
      <c r="AD222" s="128"/>
      <c r="AE222" s="128"/>
      <c r="AF222" s="128"/>
      <c r="AG222" s="128"/>
      <c r="AH222" s="128"/>
      <c r="AI222" s="128"/>
      <c r="AJ222" s="128"/>
      <c r="AK222" s="128"/>
      <c r="AL222" s="128"/>
      <c r="AM222" s="128"/>
      <c r="AN222" s="128"/>
      <c r="AO222" s="128"/>
      <c r="AP222" s="128"/>
      <c r="AQ222" s="132"/>
      <c r="AR222" s="133"/>
      <c r="AS222" s="110"/>
      <c r="AT222" s="107"/>
      <c r="AU222" s="107"/>
      <c r="AV222" s="128"/>
      <c r="AW222" s="128"/>
      <c r="AX222" s="128"/>
      <c r="AY222" s="128"/>
      <c r="AZ222" s="128"/>
      <c r="BA222" s="128"/>
      <c r="BB222" s="128"/>
      <c r="BC222" s="128"/>
      <c r="BD222" s="128"/>
      <c r="BE222" s="128"/>
      <c r="BF222" s="128"/>
      <c r="BG222" s="128"/>
      <c r="BH222" s="128"/>
      <c r="BI222" s="128"/>
      <c r="BJ222" s="132"/>
      <c r="BK222" s="133"/>
      <c r="BL222" s="110"/>
      <c r="BM222" s="107"/>
      <c r="BN222" s="107"/>
      <c r="BO222" s="128"/>
      <c r="BP222" s="128"/>
      <c r="BQ222" s="128"/>
      <c r="BR222" s="128"/>
      <c r="BS222" s="128"/>
      <c r="BT222" s="128"/>
      <c r="BU222" s="128"/>
      <c r="BV222" s="128"/>
      <c r="BW222" s="128"/>
      <c r="BX222" s="128"/>
      <c r="BY222" s="128"/>
      <c r="BZ222" s="128"/>
      <c r="CA222" s="128"/>
      <c r="CB222" s="128"/>
      <c r="CC222" s="128"/>
      <c r="CD222" s="128"/>
      <c r="CE222" s="132"/>
      <c r="CF222" s="133"/>
      <c r="CG222" s="110"/>
      <c r="CH222" s="107"/>
      <c r="CI222" s="107"/>
      <c r="CJ222" s="128"/>
      <c r="CK222" s="128"/>
      <c r="CL222" s="128"/>
      <c r="CM222" s="128"/>
      <c r="CN222" s="128"/>
      <c r="CO222" s="128"/>
      <c r="CP222" s="128"/>
      <c r="CQ222" s="128"/>
      <c r="CR222" s="128"/>
      <c r="CS222" s="128"/>
      <c r="CT222" s="128"/>
      <c r="CU222" s="128"/>
      <c r="CV222" s="128"/>
      <c r="CW222" s="128"/>
      <c r="CX222" s="128"/>
      <c r="CY222" s="128"/>
      <c r="CZ222" s="132"/>
      <c r="DA222" s="133"/>
      <c r="DB222" s="224"/>
      <c r="DC222" s="225"/>
      <c r="DD222" s="220"/>
      <c r="DE222" s="220"/>
      <c r="DF222" s="220"/>
      <c r="DG222" s="220"/>
      <c r="DH222" s="220"/>
      <c r="DI222" s="220"/>
      <c r="DJ222" s="221"/>
      <c r="DK222" s="110"/>
      <c r="DL222" s="107"/>
      <c r="DM222" s="107"/>
      <c r="DN222" s="95"/>
      <c r="DO222" s="95"/>
      <c r="DP222" s="205"/>
      <c r="DQ222" s="205"/>
      <c r="DR222" s="205"/>
      <c r="DS222" s="205"/>
      <c r="DT222" s="205"/>
      <c r="DU222" s="205"/>
      <c r="DV222" s="205"/>
      <c r="DW222" s="205"/>
      <c r="DX222" s="205"/>
      <c r="DY222" s="205"/>
      <c r="DZ222" s="205"/>
      <c r="EA222" s="205"/>
      <c r="EB222" s="205"/>
      <c r="EC222" s="205"/>
      <c r="ED222" s="205"/>
      <c r="EE222" s="205"/>
      <c r="EF222" s="205"/>
      <c r="EG222" s="205"/>
      <c r="EH222" s="205"/>
      <c r="EI222" s="205"/>
      <c r="EJ222" s="206"/>
    </row>
    <row r="223" spans="1:140" ht="3.75" customHeight="1">
      <c r="A223" s="115"/>
      <c r="B223" s="116"/>
      <c r="C223" s="116"/>
      <c r="D223" s="116"/>
      <c r="E223" s="117"/>
      <c r="F223" s="107"/>
      <c r="G223" s="107"/>
      <c r="H223" s="107"/>
      <c r="I223" s="186"/>
      <c r="J223" s="186"/>
      <c r="K223" s="186"/>
      <c r="L223" s="186"/>
      <c r="M223" s="132"/>
      <c r="N223" s="133"/>
      <c r="O223" s="110"/>
      <c r="P223" s="107"/>
      <c r="Q223" s="107"/>
      <c r="R223" s="104"/>
      <c r="S223" s="104"/>
      <c r="T223" s="104"/>
      <c r="U223" s="104"/>
      <c r="V223" s="132"/>
      <c r="W223" s="133"/>
      <c r="X223" s="110"/>
      <c r="Y223" s="107"/>
      <c r="Z223" s="107"/>
      <c r="AA223" s="128"/>
      <c r="AB223" s="128"/>
      <c r="AC223" s="128"/>
      <c r="AD223" s="128"/>
      <c r="AE223" s="128"/>
      <c r="AF223" s="128"/>
      <c r="AG223" s="128"/>
      <c r="AH223" s="128"/>
      <c r="AI223" s="128"/>
      <c r="AJ223" s="128"/>
      <c r="AK223" s="128"/>
      <c r="AL223" s="128"/>
      <c r="AM223" s="128"/>
      <c r="AN223" s="128"/>
      <c r="AO223" s="128"/>
      <c r="AP223" s="128"/>
      <c r="AQ223" s="132"/>
      <c r="AR223" s="133"/>
      <c r="AS223" s="110"/>
      <c r="AT223" s="107"/>
      <c r="AU223" s="107"/>
      <c r="AV223" s="128"/>
      <c r="AW223" s="128"/>
      <c r="AX223" s="128"/>
      <c r="AY223" s="128"/>
      <c r="AZ223" s="128"/>
      <c r="BA223" s="128"/>
      <c r="BB223" s="128"/>
      <c r="BC223" s="128"/>
      <c r="BD223" s="128"/>
      <c r="BE223" s="128"/>
      <c r="BF223" s="128"/>
      <c r="BG223" s="128"/>
      <c r="BH223" s="128"/>
      <c r="BI223" s="128"/>
      <c r="BJ223" s="132"/>
      <c r="BK223" s="133"/>
      <c r="BL223" s="110"/>
      <c r="BM223" s="107"/>
      <c r="BN223" s="107"/>
      <c r="BO223" s="128"/>
      <c r="BP223" s="128"/>
      <c r="BQ223" s="128"/>
      <c r="BR223" s="128"/>
      <c r="BS223" s="128"/>
      <c r="BT223" s="128"/>
      <c r="BU223" s="128"/>
      <c r="BV223" s="128"/>
      <c r="BW223" s="128"/>
      <c r="BX223" s="128"/>
      <c r="BY223" s="128"/>
      <c r="BZ223" s="128"/>
      <c r="CA223" s="128"/>
      <c r="CB223" s="128"/>
      <c r="CC223" s="128"/>
      <c r="CD223" s="128"/>
      <c r="CE223" s="132"/>
      <c r="CF223" s="133"/>
      <c r="CG223" s="110"/>
      <c r="CH223" s="107"/>
      <c r="CI223" s="107"/>
      <c r="CJ223" s="128"/>
      <c r="CK223" s="128"/>
      <c r="CL223" s="128"/>
      <c r="CM223" s="128"/>
      <c r="CN223" s="128"/>
      <c r="CO223" s="128"/>
      <c r="CP223" s="128"/>
      <c r="CQ223" s="128"/>
      <c r="CR223" s="128"/>
      <c r="CS223" s="128"/>
      <c r="CT223" s="128"/>
      <c r="CU223" s="128"/>
      <c r="CV223" s="128"/>
      <c r="CW223" s="128"/>
      <c r="CX223" s="128"/>
      <c r="CY223" s="128"/>
      <c r="CZ223" s="132"/>
      <c r="DA223" s="133"/>
      <c r="DB223" s="224"/>
      <c r="DC223" s="225"/>
      <c r="DD223" s="220"/>
      <c r="DE223" s="220"/>
      <c r="DF223" s="220"/>
      <c r="DG223" s="220"/>
      <c r="DH223" s="220"/>
      <c r="DI223" s="220"/>
      <c r="DJ223" s="221"/>
      <c r="DK223" s="110"/>
      <c r="DL223" s="107"/>
      <c r="DM223" s="107"/>
      <c r="DN223" s="95">
        <f>IF(ISNUMBER(入力!D134),6,"")</f>
        <v>6</v>
      </c>
      <c r="DO223" s="95"/>
      <c r="DP223" s="205" t="str">
        <f>IF(ISNUMBER(入力!D134),"その他","")</f>
        <v>その他</v>
      </c>
      <c r="DQ223" s="205"/>
      <c r="DR223" s="205"/>
      <c r="DS223" s="205"/>
      <c r="DT223" s="205"/>
      <c r="DU223" s="205" t="str">
        <f>IF(ISTEXT(入力!D135),入力!D135,"")</f>
        <v>短時間役員</v>
      </c>
      <c r="DV223" s="205"/>
      <c r="DW223" s="205"/>
      <c r="DX223" s="205"/>
      <c r="DY223" s="205"/>
      <c r="DZ223" s="205"/>
      <c r="EA223" s="205"/>
      <c r="EB223" s="205"/>
      <c r="EC223" s="205"/>
      <c r="ED223" s="205"/>
      <c r="EE223" s="205"/>
      <c r="EF223" s="205"/>
      <c r="EG223" s="205"/>
      <c r="EH223" s="205"/>
      <c r="EI223" s="205"/>
      <c r="EJ223" s="206"/>
    </row>
    <row r="224" spans="1:140" ht="3.75" customHeight="1">
      <c r="A224" s="115"/>
      <c r="B224" s="116"/>
      <c r="C224" s="116"/>
      <c r="D224" s="116"/>
      <c r="E224" s="117"/>
      <c r="F224" s="107"/>
      <c r="G224" s="107"/>
      <c r="H224" s="107"/>
      <c r="I224" s="186"/>
      <c r="J224" s="186"/>
      <c r="K224" s="186"/>
      <c r="L224" s="186"/>
      <c r="M224" s="132"/>
      <c r="N224" s="133"/>
      <c r="O224" s="110"/>
      <c r="P224" s="107"/>
      <c r="Q224" s="107"/>
      <c r="R224" s="104"/>
      <c r="S224" s="104"/>
      <c r="T224" s="104"/>
      <c r="U224" s="104"/>
      <c r="V224" s="132"/>
      <c r="W224" s="133"/>
      <c r="X224" s="110"/>
      <c r="Y224" s="107"/>
      <c r="Z224" s="107"/>
      <c r="AA224" s="128"/>
      <c r="AB224" s="128"/>
      <c r="AC224" s="128"/>
      <c r="AD224" s="128"/>
      <c r="AE224" s="128"/>
      <c r="AF224" s="128"/>
      <c r="AG224" s="128"/>
      <c r="AH224" s="128"/>
      <c r="AI224" s="128"/>
      <c r="AJ224" s="128"/>
      <c r="AK224" s="128"/>
      <c r="AL224" s="128"/>
      <c r="AM224" s="128"/>
      <c r="AN224" s="128"/>
      <c r="AO224" s="128"/>
      <c r="AP224" s="128"/>
      <c r="AQ224" s="132"/>
      <c r="AR224" s="133"/>
      <c r="AS224" s="110"/>
      <c r="AT224" s="107"/>
      <c r="AU224" s="107"/>
      <c r="AV224" s="128"/>
      <c r="AW224" s="128"/>
      <c r="AX224" s="128"/>
      <c r="AY224" s="128"/>
      <c r="AZ224" s="128"/>
      <c r="BA224" s="128"/>
      <c r="BB224" s="128"/>
      <c r="BC224" s="128"/>
      <c r="BD224" s="128"/>
      <c r="BE224" s="128"/>
      <c r="BF224" s="128"/>
      <c r="BG224" s="128"/>
      <c r="BH224" s="128"/>
      <c r="BI224" s="128"/>
      <c r="BJ224" s="132"/>
      <c r="BK224" s="133"/>
      <c r="BL224" s="110"/>
      <c r="BM224" s="107"/>
      <c r="BN224" s="107"/>
      <c r="BO224" s="128"/>
      <c r="BP224" s="128"/>
      <c r="BQ224" s="128"/>
      <c r="BR224" s="128"/>
      <c r="BS224" s="128"/>
      <c r="BT224" s="128"/>
      <c r="BU224" s="128"/>
      <c r="BV224" s="128"/>
      <c r="BW224" s="128"/>
      <c r="BX224" s="128"/>
      <c r="BY224" s="128"/>
      <c r="BZ224" s="128"/>
      <c r="CA224" s="128"/>
      <c r="CB224" s="128"/>
      <c r="CC224" s="128"/>
      <c r="CD224" s="128"/>
      <c r="CE224" s="132"/>
      <c r="CF224" s="133"/>
      <c r="CG224" s="110"/>
      <c r="CH224" s="107"/>
      <c r="CI224" s="107"/>
      <c r="CJ224" s="128"/>
      <c r="CK224" s="128"/>
      <c r="CL224" s="128"/>
      <c r="CM224" s="128"/>
      <c r="CN224" s="128"/>
      <c r="CO224" s="128"/>
      <c r="CP224" s="128"/>
      <c r="CQ224" s="128"/>
      <c r="CR224" s="128"/>
      <c r="CS224" s="128"/>
      <c r="CT224" s="128"/>
      <c r="CU224" s="128"/>
      <c r="CV224" s="128"/>
      <c r="CW224" s="128"/>
      <c r="CX224" s="128"/>
      <c r="CY224" s="128"/>
      <c r="CZ224" s="132"/>
      <c r="DA224" s="133"/>
      <c r="DB224" s="224"/>
      <c r="DC224" s="225"/>
      <c r="DD224" s="214" t="s">
        <v>2</v>
      </c>
      <c r="DE224" s="214"/>
      <c r="DF224" s="214"/>
      <c r="DG224" s="214"/>
      <c r="DH224" s="214"/>
      <c r="DI224" s="214"/>
      <c r="DJ224" s="215"/>
      <c r="DK224" s="110"/>
      <c r="DL224" s="107"/>
      <c r="DM224" s="107"/>
      <c r="DN224" s="95"/>
      <c r="DO224" s="95"/>
      <c r="DP224" s="205"/>
      <c r="DQ224" s="205"/>
      <c r="DR224" s="205"/>
      <c r="DS224" s="205"/>
      <c r="DT224" s="205"/>
      <c r="DU224" s="205"/>
      <c r="DV224" s="205"/>
      <c r="DW224" s="205"/>
      <c r="DX224" s="205"/>
      <c r="DY224" s="205"/>
      <c r="DZ224" s="205"/>
      <c r="EA224" s="205"/>
      <c r="EB224" s="205"/>
      <c r="EC224" s="205"/>
      <c r="ED224" s="205"/>
      <c r="EE224" s="205"/>
      <c r="EF224" s="205"/>
      <c r="EG224" s="205"/>
      <c r="EH224" s="205"/>
      <c r="EI224" s="205"/>
      <c r="EJ224" s="206"/>
    </row>
    <row r="225" spans="1:140" ht="3.75" customHeight="1">
      <c r="A225" s="118"/>
      <c r="B225" s="119"/>
      <c r="C225" s="119"/>
      <c r="D225" s="119"/>
      <c r="E225" s="120"/>
      <c r="F225" s="108"/>
      <c r="G225" s="108"/>
      <c r="H225" s="108"/>
      <c r="I225" s="187"/>
      <c r="J225" s="187"/>
      <c r="K225" s="187"/>
      <c r="L225" s="187"/>
      <c r="M225" s="134"/>
      <c r="N225" s="135"/>
      <c r="O225" s="111"/>
      <c r="P225" s="108"/>
      <c r="Q225" s="108"/>
      <c r="R225" s="105"/>
      <c r="S225" s="105"/>
      <c r="T225" s="105"/>
      <c r="U225" s="105"/>
      <c r="V225" s="134"/>
      <c r="W225" s="135"/>
      <c r="X225" s="111"/>
      <c r="Y225" s="108"/>
      <c r="Z225" s="108"/>
      <c r="AA225" s="129"/>
      <c r="AB225" s="129"/>
      <c r="AC225" s="129"/>
      <c r="AD225" s="129"/>
      <c r="AE225" s="129"/>
      <c r="AF225" s="129"/>
      <c r="AG225" s="129"/>
      <c r="AH225" s="129"/>
      <c r="AI225" s="129"/>
      <c r="AJ225" s="129"/>
      <c r="AK225" s="129"/>
      <c r="AL225" s="129"/>
      <c r="AM225" s="129"/>
      <c r="AN225" s="129"/>
      <c r="AO225" s="129"/>
      <c r="AP225" s="129"/>
      <c r="AQ225" s="134"/>
      <c r="AR225" s="135"/>
      <c r="AS225" s="111"/>
      <c r="AT225" s="108"/>
      <c r="AU225" s="108"/>
      <c r="AV225" s="129"/>
      <c r="AW225" s="129"/>
      <c r="AX225" s="129"/>
      <c r="AY225" s="129"/>
      <c r="AZ225" s="129"/>
      <c r="BA225" s="129"/>
      <c r="BB225" s="129"/>
      <c r="BC225" s="129"/>
      <c r="BD225" s="129"/>
      <c r="BE225" s="129"/>
      <c r="BF225" s="129"/>
      <c r="BG225" s="129"/>
      <c r="BH225" s="129"/>
      <c r="BI225" s="129"/>
      <c r="BJ225" s="134"/>
      <c r="BK225" s="135"/>
      <c r="BL225" s="111"/>
      <c r="BM225" s="108"/>
      <c r="BN225" s="108"/>
      <c r="BO225" s="129"/>
      <c r="BP225" s="129"/>
      <c r="BQ225" s="129"/>
      <c r="BR225" s="129"/>
      <c r="BS225" s="129"/>
      <c r="BT225" s="129"/>
      <c r="BU225" s="129"/>
      <c r="BV225" s="129"/>
      <c r="BW225" s="129"/>
      <c r="BX225" s="129"/>
      <c r="BY225" s="129"/>
      <c r="BZ225" s="129"/>
      <c r="CA225" s="129"/>
      <c r="CB225" s="129"/>
      <c r="CC225" s="129"/>
      <c r="CD225" s="129"/>
      <c r="CE225" s="134"/>
      <c r="CF225" s="135"/>
      <c r="CG225" s="111"/>
      <c r="CH225" s="108"/>
      <c r="CI225" s="108"/>
      <c r="CJ225" s="129"/>
      <c r="CK225" s="129"/>
      <c r="CL225" s="129"/>
      <c r="CM225" s="129"/>
      <c r="CN225" s="129"/>
      <c r="CO225" s="129"/>
      <c r="CP225" s="129"/>
      <c r="CQ225" s="129"/>
      <c r="CR225" s="129"/>
      <c r="CS225" s="129"/>
      <c r="CT225" s="129"/>
      <c r="CU225" s="129"/>
      <c r="CV225" s="129"/>
      <c r="CW225" s="129"/>
      <c r="CX225" s="129"/>
      <c r="CY225" s="129"/>
      <c r="CZ225" s="134"/>
      <c r="DA225" s="135"/>
      <c r="DB225" s="226"/>
      <c r="DC225" s="227"/>
      <c r="DD225" s="216"/>
      <c r="DE225" s="216"/>
      <c r="DF225" s="216"/>
      <c r="DG225" s="216"/>
      <c r="DH225" s="216"/>
      <c r="DI225" s="216"/>
      <c r="DJ225" s="217"/>
      <c r="DK225" s="111"/>
      <c r="DL225" s="108"/>
      <c r="DM225" s="108"/>
      <c r="DN225" s="96"/>
      <c r="DO225" s="96"/>
      <c r="DP225" s="210"/>
      <c r="DQ225" s="210"/>
      <c r="DR225" s="210"/>
      <c r="DS225" s="210"/>
      <c r="DT225" s="210"/>
      <c r="DU225" s="210"/>
      <c r="DV225" s="210"/>
      <c r="DW225" s="210"/>
      <c r="DX225" s="210"/>
      <c r="DY225" s="210"/>
      <c r="DZ225" s="210"/>
      <c r="EA225" s="210"/>
      <c r="EB225" s="210"/>
      <c r="EC225" s="210"/>
      <c r="ED225" s="210"/>
      <c r="EE225" s="210"/>
      <c r="EF225" s="210"/>
      <c r="EG225" s="210"/>
      <c r="EH225" s="210"/>
      <c r="EI225" s="210"/>
      <c r="EJ225" s="211"/>
    </row>
    <row r="228" spans="1:140" ht="3.75" customHeight="1">
      <c r="DA228" s="322" t="s">
        <v>157</v>
      </c>
      <c r="DB228" s="322"/>
      <c r="DC228" s="322"/>
      <c r="DD228" s="322"/>
      <c r="DE228" s="322"/>
      <c r="DF228" s="322"/>
      <c r="DG228" s="322"/>
      <c r="DH228" s="322"/>
      <c r="DI228" s="322"/>
      <c r="DJ228" s="322"/>
      <c r="DK228" s="322"/>
      <c r="DL228" s="322"/>
      <c r="DM228" s="322"/>
      <c r="DN228" s="322"/>
      <c r="DO228" s="322"/>
      <c r="DP228" s="322"/>
      <c r="DQ228" s="322"/>
      <c r="DR228" s="322"/>
      <c r="DS228" s="322"/>
      <c r="DT228" s="322"/>
      <c r="DU228" s="322"/>
      <c r="DV228" s="322"/>
      <c r="DW228" s="322"/>
      <c r="DX228" s="322"/>
      <c r="DY228" s="322"/>
      <c r="DZ228" s="322"/>
      <c r="EA228" s="322"/>
      <c r="EB228" s="322"/>
      <c r="EC228" s="322"/>
      <c r="ED228" s="322"/>
      <c r="EE228" s="322"/>
      <c r="EF228" s="322"/>
      <c r="EG228" s="322"/>
      <c r="EH228" s="322"/>
      <c r="EI228" s="322"/>
    </row>
    <row r="229" spans="1:140" ht="3.75" customHeight="1">
      <c r="DA229" s="322"/>
      <c r="DB229" s="322"/>
      <c r="DC229" s="322"/>
      <c r="DD229" s="322"/>
      <c r="DE229" s="322"/>
      <c r="DF229" s="322"/>
      <c r="DG229" s="322"/>
      <c r="DH229" s="322"/>
      <c r="DI229" s="322"/>
      <c r="DJ229" s="322"/>
      <c r="DK229" s="322"/>
      <c r="DL229" s="322"/>
      <c r="DM229" s="322"/>
      <c r="DN229" s="322"/>
      <c r="DO229" s="322"/>
      <c r="DP229" s="322"/>
      <c r="DQ229" s="322"/>
      <c r="DR229" s="322"/>
      <c r="DS229" s="322"/>
      <c r="DT229" s="322"/>
      <c r="DU229" s="322"/>
      <c r="DV229" s="322"/>
      <c r="DW229" s="322"/>
      <c r="DX229" s="322"/>
      <c r="DY229" s="322"/>
      <c r="DZ229" s="322"/>
      <c r="EA229" s="322"/>
      <c r="EB229" s="322"/>
      <c r="EC229" s="322"/>
      <c r="ED229" s="322"/>
      <c r="EE229" s="322"/>
      <c r="EF229" s="322"/>
      <c r="EG229" s="322"/>
      <c r="EH229" s="322"/>
      <c r="EI229" s="322"/>
    </row>
    <row r="230" spans="1:140" ht="3.75" customHeight="1">
      <c r="DA230" s="322"/>
      <c r="DB230" s="322"/>
      <c r="DC230" s="322"/>
      <c r="DD230" s="322"/>
      <c r="DE230" s="322"/>
      <c r="DF230" s="322"/>
      <c r="DG230" s="322"/>
      <c r="DH230" s="322"/>
      <c r="DI230" s="322"/>
      <c r="DJ230" s="322"/>
      <c r="DK230" s="322"/>
      <c r="DL230" s="322"/>
      <c r="DM230" s="322"/>
      <c r="DN230" s="322"/>
      <c r="DO230" s="322"/>
      <c r="DP230" s="322"/>
      <c r="DQ230" s="322"/>
      <c r="DR230" s="322"/>
      <c r="DS230" s="322"/>
      <c r="DT230" s="322"/>
      <c r="DU230" s="322"/>
      <c r="DV230" s="322"/>
      <c r="DW230" s="322"/>
      <c r="DX230" s="322"/>
      <c r="DY230" s="322"/>
      <c r="DZ230" s="322"/>
      <c r="EA230" s="322"/>
      <c r="EB230" s="322"/>
      <c r="EC230" s="322"/>
      <c r="ED230" s="322"/>
      <c r="EE230" s="322"/>
      <c r="EF230" s="322"/>
      <c r="EG230" s="322"/>
      <c r="EH230" s="322"/>
      <c r="EI230" s="322"/>
    </row>
    <row r="231" spans="1:140" ht="3.75" customHeight="1">
      <c r="DA231" s="322"/>
      <c r="DB231" s="322"/>
      <c r="DC231" s="322"/>
      <c r="DD231" s="322"/>
      <c r="DE231" s="322"/>
      <c r="DF231" s="322"/>
      <c r="DG231" s="322"/>
      <c r="DH231" s="322"/>
      <c r="DI231" s="322"/>
      <c r="DJ231" s="322"/>
      <c r="DK231" s="322"/>
      <c r="DL231" s="322"/>
      <c r="DM231" s="322"/>
      <c r="DN231" s="322"/>
      <c r="DO231" s="322"/>
      <c r="DP231" s="322"/>
      <c r="DQ231" s="322"/>
      <c r="DR231" s="322"/>
      <c r="DS231" s="322"/>
      <c r="DT231" s="322"/>
      <c r="DU231" s="322"/>
      <c r="DV231" s="322"/>
      <c r="DW231" s="322"/>
      <c r="DX231" s="322"/>
      <c r="DY231" s="322"/>
      <c r="DZ231" s="322"/>
      <c r="EA231" s="322"/>
      <c r="EB231" s="322"/>
      <c r="EC231" s="322"/>
      <c r="ED231" s="322"/>
      <c r="EE231" s="322"/>
      <c r="EF231" s="322"/>
      <c r="EG231" s="322"/>
      <c r="EH231" s="322"/>
      <c r="EI231" s="322"/>
    </row>
  </sheetData>
  <sheetProtection password="C01A" sheet="1" objects="1" scenarios="1"/>
  <mergeCells count="569">
    <mergeCell ref="DA228:EI231"/>
    <mergeCell ref="DN223:DO225"/>
    <mergeCell ref="DP223:DT225"/>
    <mergeCell ref="DU223:EJ225"/>
    <mergeCell ref="DD224:DJ225"/>
    <mergeCell ref="O2:DA8"/>
    <mergeCell ref="BY27:EF30"/>
    <mergeCell ref="BY40:EC44"/>
    <mergeCell ref="BL221:BN225"/>
    <mergeCell ref="BO221:CD225"/>
    <mergeCell ref="CE221:CF225"/>
    <mergeCell ref="CG221:CI225"/>
    <mergeCell ref="CJ221:CY225"/>
    <mergeCell ref="CZ221:DA225"/>
    <mergeCell ref="X221:Z225"/>
    <mergeCell ref="AA221:AP225"/>
    <mergeCell ref="AQ221:AR225"/>
    <mergeCell ref="AS221:AU225"/>
    <mergeCell ref="AV221:BI225"/>
    <mergeCell ref="BJ221:BK225"/>
    <mergeCell ref="DB219:DC225"/>
    <mergeCell ref="DD219:DJ223"/>
    <mergeCell ref="DN220:DO222"/>
    <mergeCell ref="DP220:EJ222"/>
    <mergeCell ref="F216:H220"/>
    <mergeCell ref="I216:L220"/>
    <mergeCell ref="M216:N220"/>
    <mergeCell ref="O216:Q220"/>
    <mergeCell ref="R216:U220"/>
    <mergeCell ref="V216:W220"/>
    <mergeCell ref="F221:H225"/>
    <mergeCell ref="I221:L225"/>
    <mergeCell ref="M221:N225"/>
    <mergeCell ref="O221:Q225"/>
    <mergeCell ref="R221:U225"/>
    <mergeCell ref="V221:W225"/>
    <mergeCell ref="DD217:DJ218"/>
    <mergeCell ref="DN217:DO219"/>
    <mergeCell ref="DP217:EJ219"/>
    <mergeCell ref="CJ216:CY220"/>
    <mergeCell ref="CZ216:DA220"/>
    <mergeCell ref="X216:Z220"/>
    <mergeCell ref="AA216:AP220"/>
    <mergeCell ref="AQ216:AR220"/>
    <mergeCell ref="AS216:AU220"/>
    <mergeCell ref="AV216:BI220"/>
    <mergeCell ref="BJ216:BK220"/>
    <mergeCell ref="BL216:BN220"/>
    <mergeCell ref="BO216:CD220"/>
    <mergeCell ref="CE216:CF220"/>
    <mergeCell ref="DN214:DO216"/>
    <mergeCell ref="DP214:EJ216"/>
    <mergeCell ref="CG216:CI220"/>
    <mergeCell ref="BN206:BR210"/>
    <mergeCell ref="BS206:BT210"/>
    <mergeCell ref="F206:H210"/>
    <mergeCell ref="I206:K210"/>
    <mergeCell ref="L206:U210"/>
    <mergeCell ref="V206:Y210"/>
    <mergeCell ref="Z206:AB210"/>
    <mergeCell ref="AC206:AN210"/>
    <mergeCell ref="BJ211:BK215"/>
    <mergeCell ref="BL211:BN215"/>
    <mergeCell ref="BO211:CD215"/>
    <mergeCell ref="V211:W215"/>
    <mergeCell ref="X211:Z215"/>
    <mergeCell ref="AA211:AP215"/>
    <mergeCell ref="AQ211:AR215"/>
    <mergeCell ref="AS211:AU215"/>
    <mergeCell ref="AV211:BI215"/>
    <mergeCell ref="F211:H215"/>
    <mergeCell ref="I211:L215"/>
    <mergeCell ref="M211:N215"/>
    <mergeCell ref="O211:Q215"/>
    <mergeCell ref="R211:U215"/>
    <mergeCell ref="AO206:AR210"/>
    <mergeCell ref="AS206:AT210"/>
    <mergeCell ref="AU206:BK210"/>
    <mergeCell ref="BL206:BM210"/>
    <mergeCell ref="CR201:CS205"/>
    <mergeCell ref="CT201:DJ205"/>
    <mergeCell ref="DK201:EJ204"/>
    <mergeCell ref="DK205:DM225"/>
    <mergeCell ref="DN205:DO207"/>
    <mergeCell ref="DP205:EJ207"/>
    <mergeCell ref="BU206:CF210"/>
    <mergeCell ref="CG206:CH210"/>
    <mergeCell ref="CI206:CM210"/>
    <mergeCell ref="CN206:CO210"/>
    <mergeCell ref="CP206:DH210"/>
    <mergeCell ref="DI206:DJ210"/>
    <mergeCell ref="DN208:DO210"/>
    <mergeCell ref="DP208:EJ210"/>
    <mergeCell ref="CE211:CF215"/>
    <mergeCell ref="CG211:CI215"/>
    <mergeCell ref="CJ211:CY215"/>
    <mergeCell ref="CZ211:DA215"/>
    <mergeCell ref="DB211:DC218"/>
    <mergeCell ref="DD211:DJ216"/>
    <mergeCell ref="DN211:DO213"/>
    <mergeCell ref="DP211:EJ213"/>
    <mergeCell ref="DP195:DT197"/>
    <mergeCell ref="DU195:EJ197"/>
    <mergeCell ref="DD196:DJ197"/>
    <mergeCell ref="A201:E225"/>
    <mergeCell ref="F201:H205"/>
    <mergeCell ref="I201:T205"/>
    <mergeCell ref="U201:W205"/>
    <mergeCell ref="X201:BO205"/>
    <mergeCell ref="BP201:BQ205"/>
    <mergeCell ref="BL193:BN197"/>
    <mergeCell ref="BO193:CD197"/>
    <mergeCell ref="CE193:CF197"/>
    <mergeCell ref="CG193:CI197"/>
    <mergeCell ref="CJ193:CY197"/>
    <mergeCell ref="CZ193:DA197"/>
    <mergeCell ref="X193:Z197"/>
    <mergeCell ref="AA193:AP197"/>
    <mergeCell ref="AQ193:AR197"/>
    <mergeCell ref="AS193:AU197"/>
    <mergeCell ref="AV193:BI197"/>
    <mergeCell ref="BJ193:BK197"/>
    <mergeCell ref="DB191:DC197"/>
    <mergeCell ref="DD191:DJ195"/>
    <mergeCell ref="BR201:CQ205"/>
    <mergeCell ref="DP192:EJ194"/>
    <mergeCell ref="F193:H197"/>
    <mergeCell ref="I193:L197"/>
    <mergeCell ref="M193:N197"/>
    <mergeCell ref="O193:Q197"/>
    <mergeCell ref="R193:U197"/>
    <mergeCell ref="V193:W197"/>
    <mergeCell ref="BL188:BN192"/>
    <mergeCell ref="BO188:CD192"/>
    <mergeCell ref="CE188:CF192"/>
    <mergeCell ref="CG188:CI192"/>
    <mergeCell ref="CJ188:CY192"/>
    <mergeCell ref="CZ188:DA192"/>
    <mergeCell ref="X188:Z192"/>
    <mergeCell ref="AA188:AP192"/>
    <mergeCell ref="AQ188:AR192"/>
    <mergeCell ref="AS188:AU192"/>
    <mergeCell ref="AV188:BI192"/>
    <mergeCell ref="BJ188:BK192"/>
    <mergeCell ref="F188:H192"/>
    <mergeCell ref="I188:L192"/>
    <mergeCell ref="M188:N192"/>
    <mergeCell ref="O188:Q192"/>
    <mergeCell ref="DN195:DO197"/>
    <mergeCell ref="CG183:CI187"/>
    <mergeCell ref="CJ183:CY187"/>
    <mergeCell ref="V183:W187"/>
    <mergeCell ref="X183:Z187"/>
    <mergeCell ref="AA183:AP187"/>
    <mergeCell ref="AQ183:AR187"/>
    <mergeCell ref="AS183:AU187"/>
    <mergeCell ref="AV183:BI187"/>
    <mergeCell ref="DN192:DO194"/>
    <mergeCell ref="BN178:BR182"/>
    <mergeCell ref="BS178:BT182"/>
    <mergeCell ref="F178:H182"/>
    <mergeCell ref="I178:K182"/>
    <mergeCell ref="L178:U182"/>
    <mergeCell ref="V178:Y182"/>
    <mergeCell ref="Z178:AB182"/>
    <mergeCell ref="AC178:AN182"/>
    <mergeCell ref="R188:U192"/>
    <mergeCell ref="V188:W192"/>
    <mergeCell ref="BJ183:BK187"/>
    <mergeCell ref="BL183:BN187"/>
    <mergeCell ref="BO183:CD187"/>
    <mergeCell ref="F183:H187"/>
    <mergeCell ref="I183:L187"/>
    <mergeCell ref="M183:N187"/>
    <mergeCell ref="O183:Q187"/>
    <mergeCell ref="R183:U187"/>
    <mergeCell ref="AO178:AR182"/>
    <mergeCell ref="AS178:AT182"/>
    <mergeCell ref="AU178:BK182"/>
    <mergeCell ref="BL178:BM182"/>
    <mergeCell ref="CT173:DJ177"/>
    <mergeCell ref="DK173:EJ176"/>
    <mergeCell ref="DK177:DM197"/>
    <mergeCell ref="DN177:DO179"/>
    <mergeCell ref="DP177:EJ179"/>
    <mergeCell ref="BU178:CF182"/>
    <mergeCell ref="CG178:CH182"/>
    <mergeCell ref="CI178:CM182"/>
    <mergeCell ref="CN178:CO182"/>
    <mergeCell ref="CP178:DH182"/>
    <mergeCell ref="DI178:DJ182"/>
    <mergeCell ref="DN180:DO182"/>
    <mergeCell ref="DP180:EJ182"/>
    <mergeCell ref="CZ183:DA187"/>
    <mergeCell ref="DB183:DC190"/>
    <mergeCell ref="DD183:DJ188"/>
    <mergeCell ref="DN183:DO185"/>
    <mergeCell ref="DP183:EJ185"/>
    <mergeCell ref="DN186:DO188"/>
    <mergeCell ref="DP186:EJ188"/>
    <mergeCell ref="DD189:DJ190"/>
    <mergeCell ref="DN189:DO191"/>
    <mergeCell ref="DP189:EJ191"/>
    <mergeCell ref="CE183:CF187"/>
    <mergeCell ref="DU167:EJ169"/>
    <mergeCell ref="DD168:DJ169"/>
    <mergeCell ref="A173:E197"/>
    <mergeCell ref="F173:H177"/>
    <mergeCell ref="I173:T177"/>
    <mergeCell ref="U173:W177"/>
    <mergeCell ref="X173:BO177"/>
    <mergeCell ref="BP173:BQ177"/>
    <mergeCell ref="BL165:BN169"/>
    <mergeCell ref="BO165:CD169"/>
    <mergeCell ref="CE165:CF169"/>
    <mergeCell ref="CG165:CI169"/>
    <mergeCell ref="CJ165:CY169"/>
    <mergeCell ref="CZ165:DA169"/>
    <mergeCell ref="X165:Z169"/>
    <mergeCell ref="AA165:AP169"/>
    <mergeCell ref="AQ165:AR169"/>
    <mergeCell ref="AS165:AU169"/>
    <mergeCell ref="AV165:BI169"/>
    <mergeCell ref="BJ165:BK169"/>
    <mergeCell ref="DB163:DC169"/>
    <mergeCell ref="DD163:DJ167"/>
    <mergeCell ref="BR173:CQ177"/>
    <mergeCell ref="CR173:CS177"/>
    <mergeCell ref="F165:H169"/>
    <mergeCell ref="I165:L169"/>
    <mergeCell ref="M165:N169"/>
    <mergeCell ref="O165:Q169"/>
    <mergeCell ref="R165:U169"/>
    <mergeCell ref="V165:W169"/>
    <mergeCell ref="BL160:BN164"/>
    <mergeCell ref="BO160:CD164"/>
    <mergeCell ref="CE160:CF164"/>
    <mergeCell ref="X160:Z164"/>
    <mergeCell ref="AA160:AP164"/>
    <mergeCell ref="AQ160:AR164"/>
    <mergeCell ref="AS160:AU164"/>
    <mergeCell ref="AV160:BI164"/>
    <mergeCell ref="BJ160:BK164"/>
    <mergeCell ref="F160:H164"/>
    <mergeCell ref="I160:L164"/>
    <mergeCell ref="M160:N164"/>
    <mergeCell ref="O160:Q164"/>
    <mergeCell ref="R160:U164"/>
    <mergeCell ref="V160:W164"/>
    <mergeCell ref="CZ155:DA159"/>
    <mergeCell ref="DB155:DC162"/>
    <mergeCell ref="DD155:DJ160"/>
    <mergeCell ref="DN155:DO157"/>
    <mergeCell ref="DP155:EJ157"/>
    <mergeCell ref="DN158:DO160"/>
    <mergeCell ref="DP158:EJ160"/>
    <mergeCell ref="DD161:DJ162"/>
    <mergeCell ref="DN161:DO163"/>
    <mergeCell ref="DP161:EJ163"/>
    <mergeCell ref="BO155:CD159"/>
    <mergeCell ref="CE155:CF159"/>
    <mergeCell ref="CG155:CI159"/>
    <mergeCell ref="CJ155:CY159"/>
    <mergeCell ref="V155:W159"/>
    <mergeCell ref="X155:Z159"/>
    <mergeCell ref="AA155:AP159"/>
    <mergeCell ref="AQ155:AR159"/>
    <mergeCell ref="AS155:AU159"/>
    <mergeCell ref="AV155:BI159"/>
    <mergeCell ref="F155:H159"/>
    <mergeCell ref="I155:L159"/>
    <mergeCell ref="M155:N159"/>
    <mergeCell ref="O155:Q159"/>
    <mergeCell ref="R155:U159"/>
    <mergeCell ref="AO150:AR154"/>
    <mergeCell ref="AS150:AT154"/>
    <mergeCell ref="AU150:BK154"/>
    <mergeCell ref="BL150:BM154"/>
    <mergeCell ref="F150:H154"/>
    <mergeCell ref="I150:K154"/>
    <mergeCell ref="L150:U154"/>
    <mergeCell ref="V150:Y154"/>
    <mergeCell ref="Z150:AB154"/>
    <mergeCell ref="AC150:AN154"/>
    <mergeCell ref="BJ155:BK159"/>
    <mergeCell ref="BL155:BN159"/>
    <mergeCell ref="BR145:CQ149"/>
    <mergeCell ref="CR145:CS149"/>
    <mergeCell ref="CT145:DJ149"/>
    <mergeCell ref="DK145:EJ148"/>
    <mergeCell ref="DK149:DM169"/>
    <mergeCell ref="DN149:DO151"/>
    <mergeCell ref="DP149:EJ151"/>
    <mergeCell ref="BU150:CF154"/>
    <mergeCell ref="CG150:CH154"/>
    <mergeCell ref="CI150:CM154"/>
    <mergeCell ref="CN150:CO154"/>
    <mergeCell ref="CP150:DH154"/>
    <mergeCell ref="DI150:DJ154"/>
    <mergeCell ref="DN152:DO154"/>
    <mergeCell ref="DP152:EJ154"/>
    <mergeCell ref="BN150:BR154"/>
    <mergeCell ref="BS150:BT154"/>
    <mergeCell ref="DN164:DO166"/>
    <mergeCell ref="DP164:EJ166"/>
    <mergeCell ref="CG160:CI164"/>
    <mergeCell ref="CJ160:CY164"/>
    <mergeCell ref="CZ160:DA164"/>
    <mergeCell ref="DN167:DO169"/>
    <mergeCell ref="DP167:DT169"/>
    <mergeCell ref="DN139:DO141"/>
    <mergeCell ref="DP139:DT141"/>
    <mergeCell ref="DU139:EJ141"/>
    <mergeCell ref="DD140:DJ141"/>
    <mergeCell ref="A145:E169"/>
    <mergeCell ref="F145:H149"/>
    <mergeCell ref="I145:T149"/>
    <mergeCell ref="U145:W149"/>
    <mergeCell ref="X145:BO149"/>
    <mergeCell ref="BP145:BQ149"/>
    <mergeCell ref="BL137:BN141"/>
    <mergeCell ref="BO137:CD141"/>
    <mergeCell ref="CE137:CF141"/>
    <mergeCell ref="CG137:CI141"/>
    <mergeCell ref="CJ137:CY141"/>
    <mergeCell ref="CZ137:DA141"/>
    <mergeCell ref="X137:Z141"/>
    <mergeCell ref="AA137:AP141"/>
    <mergeCell ref="AQ137:AR141"/>
    <mergeCell ref="AS137:AU141"/>
    <mergeCell ref="AV137:BI141"/>
    <mergeCell ref="BJ137:BK141"/>
    <mergeCell ref="DB135:DC141"/>
    <mergeCell ref="DD135:DJ139"/>
    <mergeCell ref="DN136:DO138"/>
    <mergeCell ref="DP136:EJ138"/>
    <mergeCell ref="F137:H141"/>
    <mergeCell ref="I137:L141"/>
    <mergeCell ref="M137:N141"/>
    <mergeCell ref="O137:Q141"/>
    <mergeCell ref="R137:U141"/>
    <mergeCell ref="V137:W141"/>
    <mergeCell ref="BL132:BN136"/>
    <mergeCell ref="BO132:CD136"/>
    <mergeCell ref="CE132:CF136"/>
    <mergeCell ref="CG132:CI136"/>
    <mergeCell ref="CJ132:CY136"/>
    <mergeCell ref="CZ132:DA136"/>
    <mergeCell ref="X132:Z136"/>
    <mergeCell ref="AA132:AP136"/>
    <mergeCell ref="AQ132:AR136"/>
    <mergeCell ref="AS132:AU136"/>
    <mergeCell ref="AV132:BI136"/>
    <mergeCell ref="BJ132:BK136"/>
    <mergeCell ref="F132:H136"/>
    <mergeCell ref="I132:L136"/>
    <mergeCell ref="M132:N136"/>
    <mergeCell ref="O132:Q136"/>
    <mergeCell ref="CE127:CF131"/>
    <mergeCell ref="CG127:CI131"/>
    <mergeCell ref="CJ127:CY131"/>
    <mergeCell ref="V127:W131"/>
    <mergeCell ref="X127:Z131"/>
    <mergeCell ref="AA127:AP131"/>
    <mergeCell ref="AQ127:AR131"/>
    <mergeCell ref="AS127:AU131"/>
    <mergeCell ref="AV127:BI131"/>
    <mergeCell ref="BN122:BR126"/>
    <mergeCell ref="BS122:BT126"/>
    <mergeCell ref="F122:H126"/>
    <mergeCell ref="I122:K126"/>
    <mergeCell ref="L122:U126"/>
    <mergeCell ref="V122:Y126"/>
    <mergeCell ref="Z122:AB126"/>
    <mergeCell ref="AC122:AN126"/>
    <mergeCell ref="R132:U136"/>
    <mergeCell ref="V132:W136"/>
    <mergeCell ref="BJ127:BK131"/>
    <mergeCell ref="BL127:BN131"/>
    <mergeCell ref="BO127:CD131"/>
    <mergeCell ref="F127:H131"/>
    <mergeCell ref="I127:L131"/>
    <mergeCell ref="M127:N131"/>
    <mergeCell ref="O127:Q131"/>
    <mergeCell ref="R127:U131"/>
    <mergeCell ref="AO122:AR126"/>
    <mergeCell ref="AS122:AT126"/>
    <mergeCell ref="AU122:BK126"/>
    <mergeCell ref="BL122:BM126"/>
    <mergeCell ref="CR117:CS121"/>
    <mergeCell ref="CT117:DJ121"/>
    <mergeCell ref="DK117:EJ120"/>
    <mergeCell ref="DK121:DM141"/>
    <mergeCell ref="DN121:DO123"/>
    <mergeCell ref="DP121:EJ123"/>
    <mergeCell ref="BU122:CF126"/>
    <mergeCell ref="CG122:CH126"/>
    <mergeCell ref="CI122:CM126"/>
    <mergeCell ref="CN122:CO126"/>
    <mergeCell ref="CP122:DH126"/>
    <mergeCell ref="DI122:DJ126"/>
    <mergeCell ref="DN124:DO126"/>
    <mergeCell ref="DP124:EJ126"/>
    <mergeCell ref="CZ127:DA131"/>
    <mergeCell ref="DB127:DC134"/>
    <mergeCell ref="DD127:DJ132"/>
    <mergeCell ref="DN127:DO129"/>
    <mergeCell ref="DP127:EJ129"/>
    <mergeCell ref="DN130:DO132"/>
    <mergeCell ref="DP130:EJ132"/>
    <mergeCell ref="DD133:DJ134"/>
    <mergeCell ref="DN133:DO135"/>
    <mergeCell ref="DP133:EJ135"/>
    <mergeCell ref="DP111:DT113"/>
    <mergeCell ref="DU111:EJ113"/>
    <mergeCell ref="DD112:DJ113"/>
    <mergeCell ref="A117:E141"/>
    <mergeCell ref="F117:H121"/>
    <mergeCell ref="I117:T121"/>
    <mergeCell ref="U117:W121"/>
    <mergeCell ref="X117:BO121"/>
    <mergeCell ref="BP117:BQ121"/>
    <mergeCell ref="BL109:BN113"/>
    <mergeCell ref="BO109:CD113"/>
    <mergeCell ref="CE109:CF113"/>
    <mergeCell ref="CG109:CI113"/>
    <mergeCell ref="CJ109:CY113"/>
    <mergeCell ref="CZ109:DA113"/>
    <mergeCell ref="X109:Z113"/>
    <mergeCell ref="AA109:AP113"/>
    <mergeCell ref="AQ109:AR113"/>
    <mergeCell ref="AS109:AU113"/>
    <mergeCell ref="AV109:BI113"/>
    <mergeCell ref="BJ109:BK113"/>
    <mergeCell ref="DB107:DC113"/>
    <mergeCell ref="DD107:DJ111"/>
    <mergeCell ref="BR117:CQ121"/>
    <mergeCell ref="F109:H113"/>
    <mergeCell ref="I109:L113"/>
    <mergeCell ref="M109:N113"/>
    <mergeCell ref="O109:Q113"/>
    <mergeCell ref="R109:U113"/>
    <mergeCell ref="V109:W113"/>
    <mergeCell ref="BL104:BN108"/>
    <mergeCell ref="BO104:CD108"/>
    <mergeCell ref="CE104:CF108"/>
    <mergeCell ref="X104:Z108"/>
    <mergeCell ref="AA104:AP108"/>
    <mergeCell ref="AQ104:AR108"/>
    <mergeCell ref="AS104:AU108"/>
    <mergeCell ref="AV104:BI108"/>
    <mergeCell ref="BJ104:BK108"/>
    <mergeCell ref="F104:H108"/>
    <mergeCell ref="I104:L108"/>
    <mergeCell ref="M104:N108"/>
    <mergeCell ref="O104:Q108"/>
    <mergeCell ref="L94:U98"/>
    <mergeCell ref="V94:Y98"/>
    <mergeCell ref="Z94:AB98"/>
    <mergeCell ref="AC94:AN98"/>
    <mergeCell ref="R104:U108"/>
    <mergeCell ref="V104:W108"/>
    <mergeCell ref="CZ99:DA103"/>
    <mergeCell ref="DB99:DC106"/>
    <mergeCell ref="DD99:DJ104"/>
    <mergeCell ref="DD105:DJ106"/>
    <mergeCell ref="BJ99:BK103"/>
    <mergeCell ref="BL99:BN103"/>
    <mergeCell ref="BO99:CD103"/>
    <mergeCell ref="CE99:CF103"/>
    <mergeCell ref="CG99:CI103"/>
    <mergeCell ref="CJ99:CY103"/>
    <mergeCell ref="V99:W103"/>
    <mergeCell ref="X99:Z103"/>
    <mergeCell ref="AA99:AP103"/>
    <mergeCell ref="AQ99:AR103"/>
    <mergeCell ref="AS99:AU103"/>
    <mergeCell ref="AV99:BI103"/>
    <mergeCell ref="CG104:CI108"/>
    <mergeCell ref="CJ104:CY108"/>
    <mergeCell ref="CR89:CS93"/>
    <mergeCell ref="CT89:DJ93"/>
    <mergeCell ref="DK89:EJ92"/>
    <mergeCell ref="DK93:DM113"/>
    <mergeCell ref="DN93:DO95"/>
    <mergeCell ref="DP93:EJ95"/>
    <mergeCell ref="BU94:CF98"/>
    <mergeCell ref="CG94:CH98"/>
    <mergeCell ref="CI94:CM98"/>
    <mergeCell ref="CN94:CO98"/>
    <mergeCell ref="CP94:DH98"/>
    <mergeCell ref="DI94:DJ98"/>
    <mergeCell ref="DN96:DO98"/>
    <mergeCell ref="DP96:EJ98"/>
    <mergeCell ref="DN99:DO101"/>
    <mergeCell ref="DP99:EJ101"/>
    <mergeCell ref="DN102:DO104"/>
    <mergeCell ref="DP102:EJ104"/>
    <mergeCell ref="DN105:DO107"/>
    <mergeCell ref="DP105:EJ107"/>
    <mergeCell ref="DN108:DO110"/>
    <mergeCell ref="DP108:EJ110"/>
    <mergeCell ref="CZ104:DA108"/>
    <mergeCell ref="DN111:DO113"/>
    <mergeCell ref="A89:E113"/>
    <mergeCell ref="F89:H93"/>
    <mergeCell ref="I89:T93"/>
    <mergeCell ref="U89:W93"/>
    <mergeCell ref="X89:BO93"/>
    <mergeCell ref="BP89:BQ93"/>
    <mergeCell ref="A69:E85"/>
    <mergeCell ref="F69:T72"/>
    <mergeCell ref="U69:BO72"/>
    <mergeCell ref="BP69:CQ72"/>
    <mergeCell ref="BR89:CQ93"/>
    <mergeCell ref="F99:H103"/>
    <mergeCell ref="I99:L103"/>
    <mergeCell ref="M99:N103"/>
    <mergeCell ref="O99:Q103"/>
    <mergeCell ref="R99:U103"/>
    <mergeCell ref="AO94:AR98"/>
    <mergeCell ref="AS94:AT98"/>
    <mergeCell ref="AU94:BK98"/>
    <mergeCell ref="BL94:BM98"/>
    <mergeCell ref="BN94:BR98"/>
    <mergeCell ref="BS94:BT98"/>
    <mergeCell ref="F94:H98"/>
    <mergeCell ref="I94:K98"/>
    <mergeCell ref="DK69:EJ72"/>
    <mergeCell ref="F73:AR76"/>
    <mergeCell ref="F42:P47"/>
    <mergeCell ref="Q42:BJ47"/>
    <mergeCell ref="BK42:BR47"/>
    <mergeCell ref="F48:P48"/>
    <mergeCell ref="Q48:BR48"/>
    <mergeCell ref="F49:P54"/>
    <mergeCell ref="Q49:BR54"/>
    <mergeCell ref="AS73:BK76"/>
    <mergeCell ref="BL73:CF76"/>
    <mergeCell ref="CG73:DJ76"/>
    <mergeCell ref="DK73:EJ85"/>
    <mergeCell ref="F77:N85"/>
    <mergeCell ref="O77:W85"/>
    <mergeCell ref="X77:CF80"/>
    <mergeCell ref="CG77:DA79"/>
    <mergeCell ref="DB77:DJ85"/>
    <mergeCell ref="CG80:DA82"/>
    <mergeCell ref="X81:AR85"/>
    <mergeCell ref="AS81:BK85"/>
    <mergeCell ref="BL81:CF85"/>
    <mergeCell ref="CG83:DA85"/>
    <mergeCell ref="CR69:DJ72"/>
    <mergeCell ref="A10:AB13"/>
    <mergeCell ref="A16:E54"/>
    <mergeCell ref="F16:P19"/>
    <mergeCell ref="Q16:X19"/>
    <mergeCell ref="F21:P25"/>
    <mergeCell ref="Q21:BR23"/>
    <mergeCell ref="Q24:S26"/>
    <mergeCell ref="T24:AF26"/>
    <mergeCell ref="AG24:BR26"/>
    <mergeCell ref="F26:P31"/>
    <mergeCell ref="Q27:BR33"/>
    <mergeCell ref="F32:P34"/>
    <mergeCell ref="Q34:BR34"/>
    <mergeCell ref="F35:P40"/>
    <mergeCell ref="Q35:BR40"/>
    <mergeCell ref="F41:P41"/>
    <mergeCell ref="Q41:BR41"/>
  </mergeCells>
  <phoneticPr fontId="2"/>
  <pageMargins left="0.31496062992125984" right="0.31496062992125984" top="0.35433070866141736" bottom="0.35433070866141736"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J225"/>
  <sheetViews>
    <sheetView showGridLines="0" workbookViewId="0">
      <selection activeCell="Q16" sqref="Q16:X19"/>
    </sheetView>
  </sheetViews>
  <sheetFormatPr defaultColWidth="0.83203125" defaultRowHeight="3.75" customHeight="1"/>
  <cols>
    <col min="1" max="16384" width="0.83203125" style="27"/>
  </cols>
  <sheetData>
    <row r="1" spans="1:140" ht="3.75" customHeight="1">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row>
    <row r="2" spans="1:140" ht="3.75" customHeight="1">
      <c r="O2" s="309" t="s">
        <v>142</v>
      </c>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c r="BS2" s="309"/>
      <c r="BT2" s="309"/>
      <c r="BU2" s="309"/>
      <c r="BV2" s="309"/>
      <c r="BW2" s="309"/>
      <c r="BX2" s="309"/>
      <c r="BY2" s="309"/>
      <c r="BZ2" s="309"/>
      <c r="CA2" s="309"/>
      <c r="CB2" s="309"/>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40" ht="3.75" customHeight="1">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c r="BO3" s="309"/>
      <c r="BP3" s="309"/>
      <c r="BQ3" s="309"/>
      <c r="BR3" s="309"/>
      <c r="BS3" s="309"/>
      <c r="BT3" s="309"/>
      <c r="BU3" s="309"/>
      <c r="BV3" s="309"/>
      <c r="BW3" s="309"/>
      <c r="BX3" s="309"/>
      <c r="BY3" s="309"/>
      <c r="BZ3" s="309"/>
      <c r="CA3" s="309"/>
      <c r="CB3" s="309"/>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row>
    <row r="4" spans="1:140" ht="3.75" customHeight="1">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309"/>
      <c r="BS4" s="309"/>
      <c r="BT4" s="309"/>
      <c r="BU4" s="309"/>
      <c r="BV4" s="309"/>
      <c r="BW4" s="309"/>
      <c r="BX4" s="309"/>
      <c r="BY4" s="309"/>
      <c r="BZ4" s="309"/>
      <c r="CA4" s="309"/>
      <c r="CB4" s="309"/>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row>
    <row r="5" spans="1:140" ht="3.75" customHeight="1">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row>
    <row r="6" spans="1:140" ht="3.75" customHeight="1">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c r="BL6" s="309"/>
      <c r="BM6" s="309"/>
      <c r="BN6" s="309"/>
      <c r="BO6" s="309"/>
      <c r="BP6" s="309"/>
      <c r="BQ6" s="309"/>
      <c r="BR6" s="309"/>
      <c r="BS6" s="309"/>
      <c r="BT6" s="309"/>
      <c r="BU6" s="309"/>
      <c r="BV6" s="309"/>
      <c r="BW6" s="309"/>
      <c r="BX6" s="309"/>
      <c r="BY6" s="309"/>
      <c r="BZ6" s="309"/>
      <c r="CA6" s="309"/>
      <c r="CB6" s="309"/>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row>
    <row r="7" spans="1:140" ht="3.75" customHeight="1">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309"/>
      <c r="CA7" s="309"/>
      <c r="CB7" s="309"/>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row>
    <row r="8" spans="1:140" ht="3.75" customHeight="1">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c r="BL8" s="309"/>
      <c r="BM8" s="309"/>
      <c r="BN8" s="309"/>
      <c r="BO8" s="309"/>
      <c r="BP8" s="309"/>
      <c r="BQ8" s="309"/>
      <c r="BR8" s="309"/>
      <c r="BS8" s="309"/>
      <c r="BT8" s="309"/>
      <c r="BU8" s="309"/>
      <c r="BV8" s="309"/>
      <c r="BW8" s="309"/>
      <c r="BX8" s="309"/>
      <c r="BY8" s="309"/>
      <c r="BZ8" s="309"/>
      <c r="CA8" s="309"/>
      <c r="CB8" s="309"/>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row>
    <row r="9" spans="1:140" ht="3.75" customHeight="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row>
    <row r="10" spans="1:140" ht="3.75" customHeight="1">
      <c r="A10" s="286">
        <f ca="1">基本情報登録!C2</f>
        <v>44308</v>
      </c>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14"/>
      <c r="AD10" s="14"/>
      <c r="AE10" s="14"/>
      <c r="AF10" s="14"/>
      <c r="AG10" s="14"/>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row>
    <row r="11" spans="1:140" ht="3.75" customHeight="1">
      <c r="A11" s="286"/>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14"/>
      <c r="AD11" s="14"/>
      <c r="AE11" s="14"/>
      <c r="AF11" s="14"/>
      <c r="AG11" s="14"/>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row>
    <row r="12" spans="1:140" ht="3.75" customHeight="1">
      <c r="A12" s="286"/>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14"/>
      <c r="AD12" s="14"/>
      <c r="AE12" s="14"/>
      <c r="AF12" s="14"/>
      <c r="AG12" s="14"/>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row>
    <row r="13" spans="1:140" ht="3.75" customHeight="1">
      <c r="A13" s="286"/>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14"/>
      <c r="AD13" s="14"/>
      <c r="AE13" s="14"/>
      <c r="AF13" s="14"/>
      <c r="AG13" s="14"/>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row>
    <row r="16" spans="1:140" ht="3.75" customHeight="1">
      <c r="A16" s="277" t="s">
        <v>144</v>
      </c>
      <c r="B16" s="278"/>
      <c r="C16" s="278"/>
      <c r="D16" s="278"/>
      <c r="E16" s="279"/>
      <c r="F16" s="299" t="s">
        <v>50</v>
      </c>
      <c r="G16" s="300"/>
      <c r="H16" s="300"/>
      <c r="I16" s="300"/>
      <c r="J16" s="300"/>
      <c r="K16" s="300"/>
      <c r="L16" s="300"/>
      <c r="M16" s="300"/>
      <c r="N16" s="300"/>
      <c r="O16" s="300"/>
      <c r="P16" s="300"/>
      <c r="Q16" s="325" t="str">
        <f>基本情報登録!C3</f>
        <v>南</v>
      </c>
      <c r="R16" s="326"/>
      <c r="S16" s="326"/>
      <c r="T16" s="326"/>
      <c r="U16" s="326"/>
      <c r="V16" s="326"/>
      <c r="W16" s="326"/>
      <c r="X16" s="326"/>
      <c r="Y16" s="358" t="str">
        <f>基本情報登録!C4</f>
        <v>ＷＥＤ</v>
      </c>
      <c r="Z16" s="326"/>
      <c r="AA16" s="326"/>
      <c r="AB16" s="326"/>
      <c r="AC16" s="326"/>
      <c r="AD16" s="326"/>
      <c r="AE16" s="326"/>
      <c r="AF16" s="359"/>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row>
    <row r="17" spans="1:140" ht="3.75" customHeight="1">
      <c r="A17" s="280"/>
      <c r="B17" s="281"/>
      <c r="C17" s="281"/>
      <c r="D17" s="281"/>
      <c r="E17" s="282"/>
      <c r="F17" s="236"/>
      <c r="G17" s="301"/>
      <c r="H17" s="301"/>
      <c r="I17" s="301"/>
      <c r="J17" s="301"/>
      <c r="K17" s="301"/>
      <c r="L17" s="301"/>
      <c r="M17" s="301"/>
      <c r="N17" s="301"/>
      <c r="O17" s="301"/>
      <c r="P17" s="301"/>
      <c r="Q17" s="327"/>
      <c r="R17" s="328"/>
      <c r="S17" s="328"/>
      <c r="T17" s="328"/>
      <c r="U17" s="328"/>
      <c r="V17" s="328"/>
      <c r="W17" s="328"/>
      <c r="X17" s="328"/>
      <c r="Y17" s="328"/>
      <c r="Z17" s="328"/>
      <c r="AA17" s="328"/>
      <c r="AB17" s="328"/>
      <c r="AC17" s="328"/>
      <c r="AD17" s="328"/>
      <c r="AE17" s="328"/>
      <c r="AF17" s="360"/>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row>
    <row r="18" spans="1:140" ht="3.75" customHeight="1">
      <c r="A18" s="280"/>
      <c r="B18" s="281"/>
      <c r="C18" s="281"/>
      <c r="D18" s="281"/>
      <c r="E18" s="282"/>
      <c r="F18" s="236"/>
      <c r="G18" s="301"/>
      <c r="H18" s="301"/>
      <c r="I18" s="301"/>
      <c r="J18" s="301"/>
      <c r="K18" s="301"/>
      <c r="L18" s="301"/>
      <c r="M18" s="301"/>
      <c r="N18" s="301"/>
      <c r="O18" s="301"/>
      <c r="P18" s="301"/>
      <c r="Q18" s="327"/>
      <c r="R18" s="328"/>
      <c r="S18" s="328"/>
      <c r="T18" s="328"/>
      <c r="U18" s="328"/>
      <c r="V18" s="328"/>
      <c r="W18" s="328"/>
      <c r="X18" s="328"/>
      <c r="Y18" s="328"/>
      <c r="Z18" s="328"/>
      <c r="AA18" s="328"/>
      <c r="AB18" s="328"/>
      <c r="AC18" s="328"/>
      <c r="AD18" s="328"/>
      <c r="AE18" s="328"/>
      <c r="AF18" s="360"/>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row>
    <row r="19" spans="1:140" ht="3.75" customHeight="1">
      <c r="A19" s="280"/>
      <c r="B19" s="281"/>
      <c r="C19" s="281"/>
      <c r="D19" s="281"/>
      <c r="E19" s="282"/>
      <c r="F19" s="239"/>
      <c r="G19" s="302"/>
      <c r="H19" s="302"/>
      <c r="I19" s="302"/>
      <c r="J19" s="302"/>
      <c r="K19" s="302"/>
      <c r="L19" s="302"/>
      <c r="M19" s="302"/>
      <c r="N19" s="302"/>
      <c r="O19" s="302"/>
      <c r="P19" s="302"/>
      <c r="Q19" s="329"/>
      <c r="R19" s="330"/>
      <c r="S19" s="330"/>
      <c r="T19" s="330"/>
      <c r="U19" s="330"/>
      <c r="V19" s="330"/>
      <c r="W19" s="330"/>
      <c r="X19" s="330"/>
      <c r="Y19" s="330"/>
      <c r="Z19" s="330"/>
      <c r="AA19" s="330"/>
      <c r="AB19" s="330"/>
      <c r="AC19" s="330"/>
      <c r="AD19" s="330"/>
      <c r="AE19" s="330"/>
      <c r="AF19" s="361"/>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row>
    <row r="20" spans="1:140" ht="3.75" customHeight="1">
      <c r="A20" s="280"/>
      <c r="B20" s="281"/>
      <c r="C20" s="281"/>
      <c r="D20" s="281"/>
      <c r="E20" s="282"/>
      <c r="F20" s="16"/>
      <c r="G20" s="16"/>
      <c r="H20" s="16"/>
      <c r="I20" s="16"/>
      <c r="J20" s="16"/>
      <c r="K20" s="16"/>
      <c r="L20" s="16"/>
      <c r="M20" s="16"/>
      <c r="N20" s="16"/>
      <c r="O20" s="16"/>
      <c r="P20" s="16"/>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row>
    <row r="21" spans="1:140" ht="3.75" customHeight="1">
      <c r="A21" s="280"/>
      <c r="B21" s="281"/>
      <c r="C21" s="281"/>
      <c r="D21" s="281"/>
      <c r="E21" s="282"/>
      <c r="F21" s="310"/>
      <c r="G21" s="311"/>
      <c r="H21" s="311"/>
      <c r="I21" s="311"/>
      <c r="J21" s="311"/>
      <c r="K21" s="311"/>
      <c r="L21" s="311"/>
      <c r="M21" s="311"/>
      <c r="N21" s="311"/>
      <c r="O21" s="311"/>
      <c r="P21" s="312"/>
      <c r="Q21" s="313" t="s">
        <v>46</v>
      </c>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314"/>
      <c r="BQ21" s="314"/>
      <c r="BR21" s="315"/>
      <c r="DB21" s="287" t="s">
        <v>51</v>
      </c>
      <c r="DC21" s="288"/>
      <c r="DD21" s="288"/>
      <c r="DE21" s="288"/>
      <c r="DF21" s="288"/>
      <c r="DG21" s="288"/>
      <c r="DH21" s="288"/>
      <c r="DI21" s="288"/>
      <c r="DJ21" s="288"/>
      <c r="DK21" s="288"/>
      <c r="DL21" s="288"/>
      <c r="DM21" s="288"/>
      <c r="DN21" s="288"/>
      <c r="DO21" s="288"/>
      <c r="DP21" s="288"/>
      <c r="DQ21" s="288"/>
      <c r="DR21" s="288"/>
      <c r="DS21" s="288"/>
      <c r="DT21" s="288"/>
      <c r="DU21" s="288"/>
      <c r="DV21" s="288"/>
      <c r="DW21" s="288"/>
      <c r="DX21" s="288"/>
      <c r="DY21" s="288"/>
      <c r="DZ21" s="288"/>
      <c r="EA21" s="288"/>
      <c r="EB21" s="288"/>
      <c r="EC21" s="288"/>
      <c r="ED21" s="288"/>
      <c r="EE21" s="288"/>
      <c r="EF21" s="288"/>
      <c r="EG21" s="288"/>
      <c r="EH21" s="288"/>
      <c r="EI21" s="288"/>
      <c r="EJ21" s="289"/>
    </row>
    <row r="22" spans="1:140" ht="3.75" customHeight="1">
      <c r="A22" s="280"/>
      <c r="B22" s="281"/>
      <c r="C22" s="281"/>
      <c r="D22" s="281"/>
      <c r="E22" s="282"/>
      <c r="F22" s="228"/>
      <c r="G22" s="229"/>
      <c r="H22" s="229"/>
      <c r="I22" s="229"/>
      <c r="J22" s="229"/>
      <c r="K22" s="229"/>
      <c r="L22" s="229"/>
      <c r="M22" s="229"/>
      <c r="N22" s="229"/>
      <c r="O22" s="229"/>
      <c r="P22" s="230"/>
      <c r="Q22" s="231"/>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3"/>
      <c r="DB22" s="290"/>
      <c r="DC22" s="291"/>
      <c r="DD22" s="291"/>
      <c r="DE22" s="291"/>
      <c r="DF22" s="291"/>
      <c r="DG22" s="291"/>
      <c r="DH22" s="291"/>
      <c r="DI22" s="291"/>
      <c r="DJ22" s="291"/>
      <c r="DK22" s="291"/>
      <c r="DL22" s="291"/>
      <c r="DM22" s="291"/>
      <c r="DN22" s="291"/>
      <c r="DO22" s="291"/>
      <c r="DP22" s="291"/>
      <c r="DQ22" s="291"/>
      <c r="DR22" s="291"/>
      <c r="DS22" s="291"/>
      <c r="DT22" s="291"/>
      <c r="DU22" s="291"/>
      <c r="DV22" s="291"/>
      <c r="DW22" s="291"/>
      <c r="DX22" s="291"/>
      <c r="DY22" s="291"/>
      <c r="DZ22" s="291"/>
      <c r="EA22" s="291"/>
      <c r="EB22" s="291"/>
      <c r="EC22" s="291"/>
      <c r="ED22" s="291"/>
      <c r="EE22" s="291"/>
      <c r="EF22" s="291"/>
      <c r="EG22" s="291"/>
      <c r="EH22" s="291"/>
      <c r="EI22" s="291"/>
      <c r="EJ22" s="292"/>
    </row>
    <row r="23" spans="1:140" ht="3.75" customHeight="1">
      <c r="A23" s="280"/>
      <c r="B23" s="281"/>
      <c r="C23" s="281"/>
      <c r="D23" s="281"/>
      <c r="E23" s="282"/>
      <c r="F23" s="228"/>
      <c r="G23" s="229"/>
      <c r="H23" s="229"/>
      <c r="I23" s="229"/>
      <c r="J23" s="229"/>
      <c r="K23" s="229"/>
      <c r="L23" s="229"/>
      <c r="M23" s="229"/>
      <c r="N23" s="229"/>
      <c r="O23" s="229"/>
      <c r="P23" s="230"/>
      <c r="Q23" s="231"/>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3"/>
      <c r="DB23" s="290"/>
      <c r="DC23" s="291"/>
      <c r="DD23" s="291"/>
      <c r="DE23" s="291"/>
      <c r="DF23" s="291"/>
      <c r="DG23" s="291"/>
      <c r="DH23" s="291"/>
      <c r="DI23" s="291"/>
      <c r="DJ23" s="291"/>
      <c r="DK23" s="291"/>
      <c r="DL23" s="291"/>
      <c r="DM23" s="291"/>
      <c r="DN23" s="291"/>
      <c r="DO23" s="291"/>
      <c r="DP23" s="291"/>
      <c r="DQ23" s="291"/>
      <c r="DR23" s="291"/>
      <c r="DS23" s="291"/>
      <c r="DT23" s="291"/>
      <c r="DU23" s="291"/>
      <c r="DV23" s="291"/>
      <c r="DW23" s="291"/>
      <c r="DX23" s="291"/>
      <c r="DY23" s="291"/>
      <c r="DZ23" s="291"/>
      <c r="EA23" s="291"/>
      <c r="EB23" s="291"/>
      <c r="EC23" s="291"/>
      <c r="ED23" s="291"/>
      <c r="EE23" s="291"/>
      <c r="EF23" s="291"/>
      <c r="EG23" s="291"/>
      <c r="EH23" s="291"/>
      <c r="EI23" s="291"/>
      <c r="EJ23" s="292"/>
    </row>
    <row r="24" spans="1:140" ht="3.75" customHeight="1">
      <c r="A24" s="280"/>
      <c r="B24" s="281"/>
      <c r="C24" s="281"/>
      <c r="D24" s="281"/>
      <c r="E24" s="282"/>
      <c r="F24" s="228"/>
      <c r="G24" s="229"/>
      <c r="H24" s="229"/>
      <c r="I24" s="229"/>
      <c r="J24" s="229"/>
      <c r="K24" s="229"/>
      <c r="L24" s="229"/>
      <c r="M24" s="229"/>
      <c r="N24" s="229"/>
      <c r="O24" s="229"/>
      <c r="P24" s="230"/>
      <c r="Q24" s="231" t="s">
        <v>14</v>
      </c>
      <c r="R24" s="232"/>
      <c r="S24" s="232"/>
      <c r="T24" s="316" t="str">
        <f>基本情報登録!C7</f>
        <v>542-0066</v>
      </c>
      <c r="U24" s="317"/>
      <c r="V24" s="317"/>
      <c r="W24" s="317"/>
      <c r="X24" s="317"/>
      <c r="Y24" s="317"/>
      <c r="Z24" s="317"/>
      <c r="AA24" s="317"/>
      <c r="AB24" s="317"/>
      <c r="AC24" s="317"/>
      <c r="AD24" s="317"/>
      <c r="AE24" s="317"/>
      <c r="AF24" s="317"/>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3"/>
      <c r="DB24" s="290"/>
      <c r="DC24" s="291"/>
      <c r="DD24" s="291"/>
      <c r="DE24" s="291"/>
      <c r="DF24" s="291"/>
      <c r="DG24" s="291"/>
      <c r="DH24" s="291"/>
      <c r="DI24" s="291"/>
      <c r="DJ24" s="291"/>
      <c r="DK24" s="291"/>
      <c r="DL24" s="291"/>
      <c r="DM24" s="291"/>
      <c r="DN24" s="291"/>
      <c r="DO24" s="291"/>
      <c r="DP24" s="291"/>
      <c r="DQ24" s="291"/>
      <c r="DR24" s="291"/>
      <c r="DS24" s="291"/>
      <c r="DT24" s="291"/>
      <c r="DU24" s="291"/>
      <c r="DV24" s="291"/>
      <c r="DW24" s="291"/>
      <c r="DX24" s="291"/>
      <c r="DY24" s="291"/>
      <c r="DZ24" s="291"/>
      <c r="EA24" s="291"/>
      <c r="EB24" s="291"/>
      <c r="EC24" s="291"/>
      <c r="ED24" s="291"/>
      <c r="EE24" s="291"/>
      <c r="EF24" s="291"/>
      <c r="EG24" s="291"/>
      <c r="EH24" s="291"/>
      <c r="EI24" s="291"/>
      <c r="EJ24" s="292"/>
    </row>
    <row r="25" spans="1:140" ht="3.75" customHeight="1">
      <c r="A25" s="280"/>
      <c r="B25" s="281"/>
      <c r="C25" s="281"/>
      <c r="D25" s="281"/>
      <c r="E25" s="282"/>
      <c r="F25" s="228"/>
      <c r="G25" s="229"/>
      <c r="H25" s="229"/>
      <c r="I25" s="229"/>
      <c r="J25" s="229"/>
      <c r="K25" s="229"/>
      <c r="L25" s="229"/>
      <c r="M25" s="229"/>
      <c r="N25" s="229"/>
      <c r="O25" s="229"/>
      <c r="P25" s="230"/>
      <c r="Q25" s="231"/>
      <c r="R25" s="232"/>
      <c r="S25" s="232"/>
      <c r="T25" s="317"/>
      <c r="U25" s="317"/>
      <c r="V25" s="317"/>
      <c r="W25" s="317"/>
      <c r="X25" s="317"/>
      <c r="Y25" s="317"/>
      <c r="Z25" s="317"/>
      <c r="AA25" s="317"/>
      <c r="AB25" s="317"/>
      <c r="AC25" s="317"/>
      <c r="AD25" s="317"/>
      <c r="AE25" s="317"/>
      <c r="AF25" s="317"/>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2"/>
      <c r="BP25" s="232"/>
      <c r="BQ25" s="232"/>
      <c r="BR25" s="233"/>
      <c r="DB25" s="293"/>
      <c r="DC25" s="294"/>
      <c r="DD25" s="294"/>
      <c r="DE25" s="294"/>
      <c r="DF25" s="294"/>
      <c r="DG25" s="294"/>
      <c r="DH25" s="294"/>
      <c r="DI25" s="294"/>
      <c r="DJ25" s="294"/>
      <c r="DK25" s="294"/>
      <c r="DL25" s="294"/>
      <c r="DM25" s="294"/>
      <c r="DN25" s="294"/>
      <c r="DO25" s="294"/>
      <c r="DP25" s="294"/>
      <c r="DQ25" s="294"/>
      <c r="DR25" s="294"/>
      <c r="DS25" s="294"/>
      <c r="DT25" s="294"/>
      <c r="DU25" s="294"/>
      <c r="DV25" s="294"/>
      <c r="DW25" s="294"/>
      <c r="DX25" s="294"/>
      <c r="DY25" s="294"/>
      <c r="DZ25" s="294"/>
      <c r="EA25" s="294"/>
      <c r="EB25" s="294"/>
      <c r="EC25" s="294"/>
      <c r="ED25" s="294"/>
      <c r="EE25" s="294"/>
      <c r="EF25" s="294"/>
      <c r="EG25" s="294"/>
      <c r="EH25" s="294"/>
      <c r="EI25" s="294"/>
      <c r="EJ25" s="295"/>
    </row>
    <row r="26" spans="1:140" ht="3.75" customHeight="1">
      <c r="A26" s="280"/>
      <c r="B26" s="281"/>
      <c r="C26" s="281"/>
      <c r="D26" s="281"/>
      <c r="E26" s="282"/>
      <c r="F26" s="234" t="s">
        <v>47</v>
      </c>
      <c r="G26" s="235"/>
      <c r="H26" s="235"/>
      <c r="I26" s="235"/>
      <c r="J26" s="235"/>
      <c r="K26" s="235"/>
      <c r="L26" s="235"/>
      <c r="M26" s="235"/>
      <c r="N26" s="235"/>
      <c r="O26" s="235"/>
      <c r="P26" s="236"/>
      <c r="Q26" s="231"/>
      <c r="R26" s="232"/>
      <c r="S26" s="232"/>
      <c r="T26" s="317"/>
      <c r="U26" s="317"/>
      <c r="V26" s="317"/>
      <c r="W26" s="317"/>
      <c r="X26" s="317"/>
      <c r="Y26" s="317"/>
      <c r="Z26" s="317"/>
      <c r="AA26" s="317"/>
      <c r="AB26" s="317"/>
      <c r="AC26" s="317"/>
      <c r="AD26" s="317"/>
      <c r="AE26" s="317"/>
      <c r="AF26" s="317"/>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3"/>
      <c r="DB26" s="293"/>
      <c r="DC26" s="294"/>
      <c r="DD26" s="294"/>
      <c r="DE26" s="294"/>
      <c r="DF26" s="294"/>
      <c r="DG26" s="294"/>
      <c r="DH26" s="294"/>
      <c r="DI26" s="294"/>
      <c r="DJ26" s="294"/>
      <c r="DK26" s="294"/>
      <c r="DL26" s="294"/>
      <c r="DM26" s="294"/>
      <c r="DN26" s="294"/>
      <c r="DO26" s="294"/>
      <c r="DP26" s="294"/>
      <c r="DQ26" s="294"/>
      <c r="DR26" s="294"/>
      <c r="DS26" s="294"/>
      <c r="DT26" s="294"/>
      <c r="DU26" s="294"/>
      <c r="DV26" s="294"/>
      <c r="DW26" s="294"/>
      <c r="DX26" s="294"/>
      <c r="DY26" s="294"/>
      <c r="DZ26" s="294"/>
      <c r="EA26" s="294"/>
      <c r="EB26" s="294"/>
      <c r="EC26" s="294"/>
      <c r="ED26" s="294"/>
      <c r="EE26" s="294"/>
      <c r="EF26" s="294"/>
      <c r="EG26" s="294"/>
      <c r="EH26" s="294"/>
      <c r="EI26" s="294"/>
      <c r="EJ26" s="295"/>
    </row>
    <row r="27" spans="1:140" ht="3.75" customHeight="1">
      <c r="A27" s="280"/>
      <c r="B27" s="281"/>
      <c r="C27" s="281"/>
      <c r="D27" s="281"/>
      <c r="E27" s="282"/>
      <c r="F27" s="234"/>
      <c r="G27" s="235"/>
      <c r="H27" s="235"/>
      <c r="I27" s="235"/>
      <c r="J27" s="235"/>
      <c r="K27" s="235"/>
      <c r="L27" s="235"/>
      <c r="M27" s="235"/>
      <c r="N27" s="235"/>
      <c r="O27" s="235"/>
      <c r="P27" s="236"/>
      <c r="Q27" s="318" t="str">
        <f>基本情報登録!C8</f>
        <v>大阪府大阪市中央区瓦屋町2-3-1</v>
      </c>
      <c r="R27" s="319"/>
      <c r="S27" s="319"/>
      <c r="T27" s="319"/>
      <c r="U27" s="319"/>
      <c r="V27" s="319"/>
      <c r="W27" s="319"/>
      <c r="X27" s="319"/>
      <c r="Y27" s="319"/>
      <c r="Z27" s="319"/>
      <c r="AA27" s="319"/>
      <c r="AB27" s="319"/>
      <c r="AC27" s="319"/>
      <c r="AD27" s="319"/>
      <c r="AE27" s="319"/>
      <c r="AF27" s="319"/>
      <c r="AG27" s="319"/>
      <c r="AH27" s="319"/>
      <c r="AI27" s="319"/>
      <c r="AJ27" s="319"/>
      <c r="AK27" s="319"/>
      <c r="AL27" s="319"/>
      <c r="AM27" s="319"/>
      <c r="AN27" s="319"/>
      <c r="AO27" s="319"/>
      <c r="AP27" s="319"/>
      <c r="AQ27" s="319"/>
      <c r="AR27" s="319"/>
      <c r="AS27" s="319"/>
      <c r="AT27" s="319"/>
      <c r="AU27" s="319"/>
      <c r="AV27" s="319"/>
      <c r="AW27" s="319"/>
      <c r="AX27" s="319"/>
      <c r="AY27" s="319"/>
      <c r="AZ27" s="319"/>
      <c r="BA27" s="319"/>
      <c r="BB27" s="319"/>
      <c r="BC27" s="319"/>
      <c r="BD27" s="319"/>
      <c r="BE27" s="319"/>
      <c r="BF27" s="319"/>
      <c r="BG27" s="319"/>
      <c r="BH27" s="319"/>
      <c r="BI27" s="319"/>
      <c r="BJ27" s="319"/>
      <c r="BK27" s="319"/>
      <c r="BL27" s="319"/>
      <c r="BM27" s="319"/>
      <c r="BN27" s="319"/>
      <c r="BO27" s="319"/>
      <c r="BP27" s="319"/>
      <c r="BQ27" s="319"/>
      <c r="BR27" s="320"/>
      <c r="DB27" s="293"/>
      <c r="DC27" s="294"/>
      <c r="DD27" s="294"/>
      <c r="DE27" s="294"/>
      <c r="DF27" s="294"/>
      <c r="DG27" s="294"/>
      <c r="DH27" s="294"/>
      <c r="DI27" s="294"/>
      <c r="DJ27" s="294"/>
      <c r="DK27" s="294"/>
      <c r="DL27" s="294"/>
      <c r="DM27" s="294"/>
      <c r="DN27" s="294"/>
      <c r="DO27" s="294"/>
      <c r="DP27" s="294"/>
      <c r="DQ27" s="294"/>
      <c r="DR27" s="294"/>
      <c r="DS27" s="294"/>
      <c r="DT27" s="294"/>
      <c r="DU27" s="294"/>
      <c r="DV27" s="294"/>
      <c r="DW27" s="294"/>
      <c r="DX27" s="294"/>
      <c r="DY27" s="294"/>
      <c r="DZ27" s="294"/>
      <c r="EA27" s="294"/>
      <c r="EB27" s="294"/>
      <c r="EC27" s="294"/>
      <c r="ED27" s="294"/>
      <c r="EE27" s="294"/>
      <c r="EF27" s="294"/>
      <c r="EG27" s="294"/>
      <c r="EH27" s="294"/>
      <c r="EI27" s="294"/>
      <c r="EJ27" s="295"/>
    </row>
    <row r="28" spans="1:140" ht="3.75" customHeight="1">
      <c r="A28" s="280"/>
      <c r="B28" s="281"/>
      <c r="C28" s="281"/>
      <c r="D28" s="281"/>
      <c r="E28" s="282"/>
      <c r="F28" s="234"/>
      <c r="G28" s="235"/>
      <c r="H28" s="235"/>
      <c r="I28" s="235"/>
      <c r="J28" s="235"/>
      <c r="K28" s="235"/>
      <c r="L28" s="235"/>
      <c r="M28" s="235"/>
      <c r="N28" s="235"/>
      <c r="O28" s="235"/>
      <c r="P28" s="236"/>
      <c r="Q28" s="321"/>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19"/>
      <c r="AZ28" s="319"/>
      <c r="BA28" s="319"/>
      <c r="BB28" s="319"/>
      <c r="BC28" s="319"/>
      <c r="BD28" s="319"/>
      <c r="BE28" s="319"/>
      <c r="BF28" s="319"/>
      <c r="BG28" s="319"/>
      <c r="BH28" s="319"/>
      <c r="BI28" s="319"/>
      <c r="BJ28" s="319"/>
      <c r="BK28" s="319"/>
      <c r="BL28" s="319"/>
      <c r="BM28" s="319"/>
      <c r="BN28" s="319"/>
      <c r="BO28" s="319"/>
      <c r="BP28" s="319"/>
      <c r="BQ28" s="319"/>
      <c r="BR28" s="320"/>
      <c r="DB28" s="293"/>
      <c r="DC28" s="294"/>
      <c r="DD28" s="294"/>
      <c r="DE28" s="294"/>
      <c r="DF28" s="294"/>
      <c r="DG28" s="294"/>
      <c r="DH28" s="294"/>
      <c r="DI28" s="294"/>
      <c r="DJ28" s="294"/>
      <c r="DK28" s="294"/>
      <c r="DL28" s="294"/>
      <c r="DM28" s="294"/>
      <c r="DN28" s="294"/>
      <c r="DO28" s="294"/>
      <c r="DP28" s="294"/>
      <c r="DQ28" s="294"/>
      <c r="DR28" s="294"/>
      <c r="DS28" s="294"/>
      <c r="DT28" s="294"/>
      <c r="DU28" s="294"/>
      <c r="DV28" s="294"/>
      <c r="DW28" s="294"/>
      <c r="DX28" s="294"/>
      <c r="DY28" s="294"/>
      <c r="DZ28" s="294"/>
      <c r="EA28" s="294"/>
      <c r="EB28" s="294"/>
      <c r="EC28" s="294"/>
      <c r="ED28" s="294"/>
      <c r="EE28" s="294"/>
      <c r="EF28" s="294"/>
      <c r="EG28" s="294"/>
      <c r="EH28" s="294"/>
      <c r="EI28" s="294"/>
      <c r="EJ28" s="295"/>
    </row>
    <row r="29" spans="1:140" ht="3.75" customHeight="1">
      <c r="A29" s="280"/>
      <c r="B29" s="281"/>
      <c r="C29" s="281"/>
      <c r="D29" s="281"/>
      <c r="E29" s="282"/>
      <c r="F29" s="234"/>
      <c r="G29" s="235"/>
      <c r="H29" s="235"/>
      <c r="I29" s="235"/>
      <c r="J29" s="235"/>
      <c r="K29" s="235"/>
      <c r="L29" s="235"/>
      <c r="M29" s="235"/>
      <c r="N29" s="235"/>
      <c r="O29" s="235"/>
      <c r="P29" s="236"/>
      <c r="Q29" s="321"/>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20"/>
      <c r="DB29" s="293"/>
      <c r="DC29" s="294"/>
      <c r="DD29" s="294"/>
      <c r="DE29" s="294"/>
      <c r="DF29" s="294"/>
      <c r="DG29" s="294"/>
      <c r="DH29" s="294"/>
      <c r="DI29" s="294"/>
      <c r="DJ29" s="294"/>
      <c r="DK29" s="294"/>
      <c r="DL29" s="294"/>
      <c r="DM29" s="294"/>
      <c r="DN29" s="294"/>
      <c r="DO29" s="294"/>
      <c r="DP29" s="294"/>
      <c r="DQ29" s="294"/>
      <c r="DR29" s="294"/>
      <c r="DS29" s="294"/>
      <c r="DT29" s="294"/>
      <c r="DU29" s="294"/>
      <c r="DV29" s="294"/>
      <c r="DW29" s="294"/>
      <c r="DX29" s="294"/>
      <c r="DY29" s="294"/>
      <c r="DZ29" s="294"/>
      <c r="EA29" s="294"/>
      <c r="EB29" s="294"/>
      <c r="EC29" s="294"/>
      <c r="ED29" s="294"/>
      <c r="EE29" s="294"/>
      <c r="EF29" s="294"/>
      <c r="EG29" s="294"/>
      <c r="EH29" s="294"/>
      <c r="EI29" s="294"/>
      <c r="EJ29" s="295"/>
    </row>
    <row r="30" spans="1:140" ht="3.75" customHeight="1">
      <c r="A30" s="280"/>
      <c r="B30" s="281"/>
      <c r="C30" s="281"/>
      <c r="D30" s="281"/>
      <c r="E30" s="282"/>
      <c r="F30" s="234"/>
      <c r="G30" s="235"/>
      <c r="H30" s="235"/>
      <c r="I30" s="235"/>
      <c r="J30" s="235"/>
      <c r="K30" s="235"/>
      <c r="L30" s="235"/>
      <c r="M30" s="235"/>
      <c r="N30" s="235"/>
      <c r="O30" s="235"/>
      <c r="P30" s="236"/>
      <c r="Q30" s="321"/>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319"/>
      <c r="BC30" s="319"/>
      <c r="BD30" s="319"/>
      <c r="BE30" s="319"/>
      <c r="BF30" s="319"/>
      <c r="BG30" s="319"/>
      <c r="BH30" s="319"/>
      <c r="BI30" s="319"/>
      <c r="BJ30" s="319"/>
      <c r="BK30" s="319"/>
      <c r="BL30" s="319"/>
      <c r="BM30" s="319"/>
      <c r="BN30" s="319"/>
      <c r="BO30" s="319"/>
      <c r="BP30" s="319"/>
      <c r="BQ30" s="319"/>
      <c r="BR30" s="320"/>
      <c r="DB30" s="293"/>
      <c r="DC30" s="294"/>
      <c r="DD30" s="294"/>
      <c r="DE30" s="294"/>
      <c r="DF30" s="294"/>
      <c r="DG30" s="294"/>
      <c r="DH30" s="294"/>
      <c r="DI30" s="294"/>
      <c r="DJ30" s="294"/>
      <c r="DK30" s="294"/>
      <c r="DL30" s="294"/>
      <c r="DM30" s="294"/>
      <c r="DN30" s="294"/>
      <c r="DO30" s="294"/>
      <c r="DP30" s="294"/>
      <c r="DQ30" s="294"/>
      <c r="DR30" s="294"/>
      <c r="DS30" s="294"/>
      <c r="DT30" s="294"/>
      <c r="DU30" s="294"/>
      <c r="DV30" s="294"/>
      <c r="DW30" s="294"/>
      <c r="DX30" s="294"/>
      <c r="DY30" s="294"/>
      <c r="DZ30" s="294"/>
      <c r="EA30" s="294"/>
      <c r="EB30" s="294"/>
      <c r="EC30" s="294"/>
      <c r="ED30" s="294"/>
      <c r="EE30" s="294"/>
      <c r="EF30" s="294"/>
      <c r="EG30" s="294"/>
      <c r="EH30" s="294"/>
      <c r="EI30" s="294"/>
      <c r="EJ30" s="295"/>
    </row>
    <row r="31" spans="1:140" ht="3.75" customHeight="1">
      <c r="A31" s="280"/>
      <c r="B31" s="281"/>
      <c r="C31" s="281"/>
      <c r="D31" s="281"/>
      <c r="E31" s="282"/>
      <c r="F31" s="234"/>
      <c r="G31" s="235"/>
      <c r="H31" s="235"/>
      <c r="I31" s="235"/>
      <c r="J31" s="235"/>
      <c r="K31" s="235"/>
      <c r="L31" s="235"/>
      <c r="M31" s="235"/>
      <c r="N31" s="235"/>
      <c r="O31" s="235"/>
      <c r="P31" s="236"/>
      <c r="Q31" s="321"/>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20"/>
      <c r="DB31" s="293"/>
      <c r="DC31" s="294"/>
      <c r="DD31" s="294"/>
      <c r="DE31" s="294"/>
      <c r="DF31" s="294"/>
      <c r="DG31" s="294"/>
      <c r="DH31" s="294"/>
      <c r="DI31" s="294"/>
      <c r="DJ31" s="294"/>
      <c r="DK31" s="294"/>
      <c r="DL31" s="294"/>
      <c r="DM31" s="294"/>
      <c r="DN31" s="294"/>
      <c r="DO31" s="294"/>
      <c r="DP31" s="294"/>
      <c r="DQ31" s="294"/>
      <c r="DR31" s="294"/>
      <c r="DS31" s="294"/>
      <c r="DT31" s="294"/>
      <c r="DU31" s="294"/>
      <c r="DV31" s="294"/>
      <c r="DW31" s="294"/>
      <c r="DX31" s="294"/>
      <c r="DY31" s="294"/>
      <c r="DZ31" s="294"/>
      <c r="EA31" s="294"/>
      <c r="EB31" s="294"/>
      <c r="EC31" s="294"/>
      <c r="ED31" s="294"/>
      <c r="EE31" s="294"/>
      <c r="EF31" s="294"/>
      <c r="EG31" s="294"/>
      <c r="EH31" s="294"/>
      <c r="EI31" s="294"/>
      <c r="EJ31" s="295"/>
    </row>
    <row r="32" spans="1:140" ht="3.75" customHeight="1">
      <c r="A32" s="280"/>
      <c r="B32" s="281"/>
      <c r="C32" s="281"/>
      <c r="D32" s="281"/>
      <c r="E32" s="282"/>
      <c r="F32" s="228"/>
      <c r="G32" s="229"/>
      <c r="H32" s="229"/>
      <c r="I32" s="229"/>
      <c r="J32" s="229"/>
      <c r="K32" s="229"/>
      <c r="L32" s="229"/>
      <c r="M32" s="229"/>
      <c r="N32" s="229"/>
      <c r="O32" s="229"/>
      <c r="P32" s="230"/>
      <c r="Q32" s="321"/>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20"/>
      <c r="DB32" s="293"/>
      <c r="DC32" s="294"/>
      <c r="DD32" s="294"/>
      <c r="DE32" s="294"/>
      <c r="DF32" s="294"/>
      <c r="DG32" s="294"/>
      <c r="DH32" s="294"/>
      <c r="DI32" s="294"/>
      <c r="DJ32" s="294"/>
      <c r="DK32" s="294"/>
      <c r="DL32" s="294"/>
      <c r="DM32" s="294"/>
      <c r="DN32" s="294"/>
      <c r="DO32" s="294"/>
      <c r="DP32" s="294"/>
      <c r="DQ32" s="294"/>
      <c r="DR32" s="294"/>
      <c r="DS32" s="294"/>
      <c r="DT32" s="294"/>
      <c r="DU32" s="294"/>
      <c r="DV32" s="294"/>
      <c r="DW32" s="294"/>
      <c r="DX32" s="294"/>
      <c r="DY32" s="294"/>
      <c r="DZ32" s="294"/>
      <c r="EA32" s="294"/>
      <c r="EB32" s="294"/>
      <c r="EC32" s="294"/>
      <c r="ED32" s="294"/>
      <c r="EE32" s="294"/>
      <c r="EF32" s="294"/>
      <c r="EG32" s="294"/>
      <c r="EH32" s="294"/>
      <c r="EI32" s="294"/>
      <c r="EJ32" s="295"/>
    </row>
    <row r="33" spans="1:140" ht="3.75" customHeight="1">
      <c r="A33" s="280"/>
      <c r="B33" s="281"/>
      <c r="C33" s="281"/>
      <c r="D33" s="281"/>
      <c r="E33" s="282"/>
      <c r="F33" s="228"/>
      <c r="G33" s="229"/>
      <c r="H33" s="229"/>
      <c r="I33" s="229"/>
      <c r="J33" s="229"/>
      <c r="K33" s="229"/>
      <c r="L33" s="229"/>
      <c r="M33" s="229"/>
      <c r="N33" s="229"/>
      <c r="O33" s="229"/>
      <c r="P33" s="230"/>
      <c r="Q33" s="321"/>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20"/>
      <c r="DB33" s="293"/>
      <c r="DC33" s="294"/>
      <c r="DD33" s="294"/>
      <c r="DE33" s="294"/>
      <c r="DF33" s="294"/>
      <c r="DG33" s="294"/>
      <c r="DH33" s="294"/>
      <c r="DI33" s="294"/>
      <c r="DJ33" s="294"/>
      <c r="DK33" s="294"/>
      <c r="DL33" s="294"/>
      <c r="DM33" s="294"/>
      <c r="DN33" s="294"/>
      <c r="DO33" s="294"/>
      <c r="DP33" s="294"/>
      <c r="DQ33" s="294"/>
      <c r="DR33" s="294"/>
      <c r="DS33" s="294"/>
      <c r="DT33" s="294"/>
      <c r="DU33" s="294"/>
      <c r="DV33" s="294"/>
      <c r="DW33" s="294"/>
      <c r="DX33" s="294"/>
      <c r="DY33" s="294"/>
      <c r="DZ33" s="294"/>
      <c r="EA33" s="294"/>
      <c r="EB33" s="294"/>
      <c r="EC33" s="294"/>
      <c r="ED33" s="294"/>
      <c r="EE33" s="294"/>
      <c r="EF33" s="294"/>
      <c r="EG33" s="294"/>
      <c r="EH33" s="294"/>
      <c r="EI33" s="294"/>
      <c r="EJ33" s="295"/>
    </row>
    <row r="34" spans="1:140" ht="3.75" customHeight="1">
      <c r="A34" s="280"/>
      <c r="B34" s="281"/>
      <c r="C34" s="281"/>
      <c r="D34" s="281"/>
      <c r="E34" s="282"/>
      <c r="F34" s="228"/>
      <c r="G34" s="229"/>
      <c r="H34" s="229"/>
      <c r="I34" s="229"/>
      <c r="J34" s="229"/>
      <c r="K34" s="229"/>
      <c r="L34" s="229"/>
      <c r="M34" s="229"/>
      <c r="N34" s="229"/>
      <c r="O34" s="229"/>
      <c r="P34" s="230"/>
      <c r="Q34" s="231"/>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3"/>
      <c r="DB34" s="293"/>
      <c r="DC34" s="294"/>
      <c r="DD34" s="294"/>
      <c r="DE34" s="294"/>
      <c r="DF34" s="294"/>
      <c r="DG34" s="294"/>
      <c r="DH34" s="294"/>
      <c r="DI34" s="294"/>
      <c r="DJ34" s="294"/>
      <c r="DK34" s="294"/>
      <c r="DL34" s="294"/>
      <c r="DM34" s="294"/>
      <c r="DN34" s="294"/>
      <c r="DO34" s="294"/>
      <c r="DP34" s="294"/>
      <c r="DQ34" s="294"/>
      <c r="DR34" s="294"/>
      <c r="DS34" s="294"/>
      <c r="DT34" s="294"/>
      <c r="DU34" s="294"/>
      <c r="DV34" s="294"/>
      <c r="DW34" s="294"/>
      <c r="DX34" s="294"/>
      <c r="DY34" s="294"/>
      <c r="DZ34" s="294"/>
      <c r="EA34" s="294"/>
      <c r="EB34" s="294"/>
      <c r="EC34" s="294"/>
      <c r="ED34" s="294"/>
      <c r="EE34" s="294"/>
      <c r="EF34" s="294"/>
      <c r="EG34" s="294"/>
      <c r="EH34" s="294"/>
      <c r="EI34" s="294"/>
      <c r="EJ34" s="295"/>
    </row>
    <row r="35" spans="1:140" ht="3.75" customHeight="1">
      <c r="A35" s="280"/>
      <c r="B35" s="281"/>
      <c r="C35" s="281"/>
      <c r="D35" s="281"/>
      <c r="E35" s="282"/>
      <c r="F35" s="234" t="s">
        <v>48</v>
      </c>
      <c r="G35" s="235"/>
      <c r="H35" s="235"/>
      <c r="I35" s="235"/>
      <c r="J35" s="235"/>
      <c r="K35" s="235"/>
      <c r="L35" s="235"/>
      <c r="M35" s="235"/>
      <c r="N35" s="235"/>
      <c r="O35" s="235"/>
      <c r="P35" s="236"/>
      <c r="Q35" s="240" t="str">
        <f>基本情報登録!C9</f>
        <v>大阪自動車整備健康保険組合</v>
      </c>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2"/>
      <c r="DB35" s="293"/>
      <c r="DC35" s="294"/>
      <c r="DD35" s="294"/>
      <c r="DE35" s="294"/>
      <c r="DF35" s="294"/>
      <c r="DG35" s="294"/>
      <c r="DH35" s="294"/>
      <c r="DI35" s="294"/>
      <c r="DJ35" s="294"/>
      <c r="DK35" s="294"/>
      <c r="DL35" s="294"/>
      <c r="DM35" s="294"/>
      <c r="DN35" s="294"/>
      <c r="DO35" s="294"/>
      <c r="DP35" s="294"/>
      <c r="DQ35" s="294"/>
      <c r="DR35" s="294"/>
      <c r="DS35" s="294"/>
      <c r="DT35" s="294"/>
      <c r="DU35" s="294"/>
      <c r="DV35" s="294"/>
      <c r="DW35" s="294"/>
      <c r="DX35" s="294"/>
      <c r="DY35" s="294"/>
      <c r="DZ35" s="294"/>
      <c r="EA35" s="294"/>
      <c r="EB35" s="294"/>
      <c r="EC35" s="294"/>
      <c r="ED35" s="294"/>
      <c r="EE35" s="294"/>
      <c r="EF35" s="294"/>
      <c r="EG35" s="294"/>
      <c r="EH35" s="294"/>
      <c r="EI35" s="294"/>
      <c r="EJ35" s="295"/>
    </row>
    <row r="36" spans="1:140" ht="3.75" customHeight="1">
      <c r="A36" s="280"/>
      <c r="B36" s="281"/>
      <c r="C36" s="281"/>
      <c r="D36" s="281"/>
      <c r="E36" s="282"/>
      <c r="F36" s="234"/>
      <c r="G36" s="235"/>
      <c r="H36" s="235"/>
      <c r="I36" s="235"/>
      <c r="J36" s="235"/>
      <c r="K36" s="235"/>
      <c r="L36" s="235"/>
      <c r="M36" s="235"/>
      <c r="N36" s="235"/>
      <c r="O36" s="235"/>
      <c r="P36" s="236"/>
      <c r="Q36" s="243"/>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2"/>
      <c r="DB36" s="293"/>
      <c r="DC36" s="294"/>
      <c r="DD36" s="294"/>
      <c r="DE36" s="294"/>
      <c r="DF36" s="294"/>
      <c r="DG36" s="294"/>
      <c r="DH36" s="294"/>
      <c r="DI36" s="294"/>
      <c r="DJ36" s="294"/>
      <c r="DK36" s="294"/>
      <c r="DL36" s="294"/>
      <c r="DM36" s="294"/>
      <c r="DN36" s="294"/>
      <c r="DO36" s="294"/>
      <c r="DP36" s="294"/>
      <c r="DQ36" s="294"/>
      <c r="DR36" s="294"/>
      <c r="DS36" s="294"/>
      <c r="DT36" s="294"/>
      <c r="DU36" s="294"/>
      <c r="DV36" s="294"/>
      <c r="DW36" s="294"/>
      <c r="DX36" s="294"/>
      <c r="DY36" s="294"/>
      <c r="DZ36" s="294"/>
      <c r="EA36" s="294"/>
      <c r="EB36" s="294"/>
      <c r="EC36" s="294"/>
      <c r="ED36" s="294"/>
      <c r="EE36" s="294"/>
      <c r="EF36" s="294"/>
      <c r="EG36" s="294"/>
      <c r="EH36" s="294"/>
      <c r="EI36" s="294"/>
      <c r="EJ36" s="295"/>
    </row>
    <row r="37" spans="1:140" ht="3.75" customHeight="1">
      <c r="A37" s="280"/>
      <c r="B37" s="281"/>
      <c r="C37" s="281"/>
      <c r="D37" s="281"/>
      <c r="E37" s="282"/>
      <c r="F37" s="234"/>
      <c r="G37" s="235"/>
      <c r="H37" s="235"/>
      <c r="I37" s="235"/>
      <c r="J37" s="235"/>
      <c r="K37" s="235"/>
      <c r="L37" s="235"/>
      <c r="M37" s="235"/>
      <c r="N37" s="235"/>
      <c r="O37" s="235"/>
      <c r="P37" s="236"/>
      <c r="Q37" s="243"/>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2"/>
      <c r="DB37" s="293"/>
      <c r="DC37" s="294"/>
      <c r="DD37" s="294"/>
      <c r="DE37" s="294"/>
      <c r="DF37" s="294"/>
      <c r="DG37" s="294"/>
      <c r="DH37" s="294"/>
      <c r="DI37" s="294"/>
      <c r="DJ37" s="294"/>
      <c r="DK37" s="294"/>
      <c r="DL37" s="294"/>
      <c r="DM37" s="294"/>
      <c r="DN37" s="294"/>
      <c r="DO37" s="294"/>
      <c r="DP37" s="294"/>
      <c r="DQ37" s="294"/>
      <c r="DR37" s="294"/>
      <c r="DS37" s="294"/>
      <c r="DT37" s="294"/>
      <c r="DU37" s="294"/>
      <c r="DV37" s="294"/>
      <c r="DW37" s="294"/>
      <c r="DX37" s="294"/>
      <c r="DY37" s="294"/>
      <c r="DZ37" s="294"/>
      <c r="EA37" s="294"/>
      <c r="EB37" s="294"/>
      <c r="EC37" s="294"/>
      <c r="ED37" s="294"/>
      <c r="EE37" s="294"/>
      <c r="EF37" s="294"/>
      <c r="EG37" s="294"/>
      <c r="EH37" s="294"/>
      <c r="EI37" s="294"/>
      <c r="EJ37" s="295"/>
    </row>
    <row r="38" spans="1:140" ht="3.75" customHeight="1">
      <c r="A38" s="280"/>
      <c r="B38" s="281"/>
      <c r="C38" s="281"/>
      <c r="D38" s="281"/>
      <c r="E38" s="282"/>
      <c r="F38" s="234"/>
      <c r="G38" s="235"/>
      <c r="H38" s="235"/>
      <c r="I38" s="235"/>
      <c r="J38" s="235"/>
      <c r="K38" s="235"/>
      <c r="L38" s="235"/>
      <c r="M38" s="235"/>
      <c r="N38" s="235"/>
      <c r="O38" s="235"/>
      <c r="P38" s="236"/>
      <c r="Q38" s="243"/>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2"/>
      <c r="DB38" s="293"/>
      <c r="DC38" s="294"/>
      <c r="DD38" s="294"/>
      <c r="DE38" s="294"/>
      <c r="DF38" s="294"/>
      <c r="DG38" s="294"/>
      <c r="DH38" s="294"/>
      <c r="DI38" s="294"/>
      <c r="DJ38" s="294"/>
      <c r="DK38" s="294"/>
      <c r="DL38" s="294"/>
      <c r="DM38" s="294"/>
      <c r="DN38" s="294"/>
      <c r="DO38" s="294"/>
      <c r="DP38" s="294"/>
      <c r="DQ38" s="294"/>
      <c r="DR38" s="294"/>
      <c r="DS38" s="294"/>
      <c r="DT38" s="294"/>
      <c r="DU38" s="294"/>
      <c r="DV38" s="294"/>
      <c r="DW38" s="294"/>
      <c r="DX38" s="294"/>
      <c r="DY38" s="294"/>
      <c r="DZ38" s="294"/>
      <c r="EA38" s="294"/>
      <c r="EB38" s="294"/>
      <c r="EC38" s="294"/>
      <c r="ED38" s="294"/>
      <c r="EE38" s="294"/>
      <c r="EF38" s="294"/>
      <c r="EG38" s="294"/>
      <c r="EH38" s="294"/>
      <c r="EI38" s="294"/>
      <c r="EJ38" s="295"/>
    </row>
    <row r="39" spans="1:140" ht="3.75" customHeight="1">
      <c r="A39" s="280"/>
      <c r="B39" s="281"/>
      <c r="C39" s="281"/>
      <c r="D39" s="281"/>
      <c r="E39" s="282"/>
      <c r="F39" s="234"/>
      <c r="G39" s="235"/>
      <c r="H39" s="235"/>
      <c r="I39" s="235"/>
      <c r="J39" s="235"/>
      <c r="K39" s="235"/>
      <c r="L39" s="235"/>
      <c r="M39" s="235"/>
      <c r="N39" s="235"/>
      <c r="O39" s="235"/>
      <c r="P39" s="236"/>
      <c r="Q39" s="243"/>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2"/>
      <c r="DB39" s="293"/>
      <c r="DC39" s="294"/>
      <c r="DD39" s="294"/>
      <c r="DE39" s="294"/>
      <c r="DF39" s="294"/>
      <c r="DG39" s="294"/>
      <c r="DH39" s="294"/>
      <c r="DI39" s="294"/>
      <c r="DJ39" s="294"/>
      <c r="DK39" s="294"/>
      <c r="DL39" s="294"/>
      <c r="DM39" s="294"/>
      <c r="DN39" s="294"/>
      <c r="DO39" s="294"/>
      <c r="DP39" s="294"/>
      <c r="DQ39" s="294"/>
      <c r="DR39" s="294"/>
      <c r="DS39" s="294"/>
      <c r="DT39" s="294"/>
      <c r="DU39" s="294"/>
      <c r="DV39" s="294"/>
      <c r="DW39" s="294"/>
      <c r="DX39" s="294"/>
      <c r="DY39" s="294"/>
      <c r="DZ39" s="294"/>
      <c r="EA39" s="294"/>
      <c r="EB39" s="294"/>
      <c r="EC39" s="294"/>
      <c r="ED39" s="294"/>
      <c r="EE39" s="294"/>
      <c r="EF39" s="294"/>
      <c r="EG39" s="294"/>
      <c r="EH39" s="294"/>
      <c r="EI39" s="294"/>
      <c r="EJ39" s="295"/>
    </row>
    <row r="40" spans="1:140" ht="3.75" customHeight="1">
      <c r="A40" s="280"/>
      <c r="B40" s="281"/>
      <c r="C40" s="281"/>
      <c r="D40" s="281"/>
      <c r="E40" s="282"/>
      <c r="F40" s="234"/>
      <c r="G40" s="235"/>
      <c r="H40" s="235"/>
      <c r="I40" s="235"/>
      <c r="J40" s="235"/>
      <c r="K40" s="235"/>
      <c r="L40" s="235"/>
      <c r="M40" s="235"/>
      <c r="N40" s="235"/>
      <c r="O40" s="235"/>
      <c r="P40" s="236"/>
      <c r="Q40" s="243"/>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2"/>
      <c r="DB40" s="293"/>
      <c r="DC40" s="294"/>
      <c r="DD40" s="294"/>
      <c r="DE40" s="294"/>
      <c r="DF40" s="294"/>
      <c r="DG40" s="294"/>
      <c r="DH40" s="294"/>
      <c r="DI40" s="294"/>
      <c r="DJ40" s="294"/>
      <c r="DK40" s="294"/>
      <c r="DL40" s="294"/>
      <c r="DM40" s="294"/>
      <c r="DN40" s="294"/>
      <c r="DO40" s="294"/>
      <c r="DP40" s="294"/>
      <c r="DQ40" s="294"/>
      <c r="DR40" s="294"/>
      <c r="DS40" s="294"/>
      <c r="DT40" s="294"/>
      <c r="DU40" s="294"/>
      <c r="DV40" s="294"/>
      <c r="DW40" s="294"/>
      <c r="DX40" s="294"/>
      <c r="DY40" s="294"/>
      <c r="DZ40" s="294"/>
      <c r="EA40" s="294"/>
      <c r="EB40" s="294"/>
      <c r="EC40" s="294"/>
      <c r="ED40" s="294"/>
      <c r="EE40" s="294"/>
      <c r="EF40" s="294"/>
      <c r="EG40" s="294"/>
      <c r="EH40" s="294"/>
      <c r="EI40" s="294"/>
      <c r="EJ40" s="295"/>
    </row>
    <row r="41" spans="1:140" ht="3.75" customHeight="1">
      <c r="A41" s="280"/>
      <c r="B41" s="281"/>
      <c r="C41" s="281"/>
      <c r="D41" s="281"/>
      <c r="E41" s="282"/>
      <c r="F41" s="228"/>
      <c r="G41" s="229"/>
      <c r="H41" s="229"/>
      <c r="I41" s="229"/>
      <c r="J41" s="229"/>
      <c r="K41" s="229"/>
      <c r="L41" s="229"/>
      <c r="M41" s="229"/>
      <c r="N41" s="229"/>
      <c r="O41" s="229"/>
      <c r="P41" s="230"/>
      <c r="Q41" s="231"/>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3"/>
      <c r="DB41" s="293"/>
      <c r="DC41" s="294"/>
      <c r="DD41" s="294"/>
      <c r="DE41" s="294"/>
      <c r="DF41" s="294"/>
      <c r="DG41" s="294"/>
      <c r="DH41" s="294"/>
      <c r="DI41" s="294"/>
      <c r="DJ41" s="294"/>
      <c r="DK41" s="294"/>
      <c r="DL41" s="294"/>
      <c r="DM41" s="294"/>
      <c r="DN41" s="294"/>
      <c r="DO41" s="294"/>
      <c r="DP41" s="294"/>
      <c r="DQ41" s="294"/>
      <c r="DR41" s="294"/>
      <c r="DS41" s="294"/>
      <c r="DT41" s="294"/>
      <c r="DU41" s="294"/>
      <c r="DV41" s="294"/>
      <c r="DW41" s="294"/>
      <c r="DX41" s="294"/>
      <c r="DY41" s="294"/>
      <c r="DZ41" s="294"/>
      <c r="EA41" s="294"/>
      <c r="EB41" s="294"/>
      <c r="EC41" s="294"/>
      <c r="ED41" s="294"/>
      <c r="EE41" s="294"/>
      <c r="EF41" s="294"/>
      <c r="EG41" s="294"/>
      <c r="EH41" s="294"/>
      <c r="EI41" s="294"/>
      <c r="EJ41" s="295"/>
    </row>
    <row r="42" spans="1:140" ht="3.75" customHeight="1">
      <c r="A42" s="280"/>
      <c r="B42" s="281"/>
      <c r="C42" s="281"/>
      <c r="D42" s="281"/>
      <c r="E42" s="282"/>
      <c r="F42" s="234" t="s">
        <v>49</v>
      </c>
      <c r="G42" s="235"/>
      <c r="H42" s="235"/>
      <c r="I42" s="235"/>
      <c r="J42" s="235"/>
      <c r="K42" s="235"/>
      <c r="L42" s="235"/>
      <c r="M42" s="235"/>
      <c r="N42" s="235"/>
      <c r="O42" s="235"/>
      <c r="P42" s="236"/>
      <c r="Q42" s="240" t="str">
        <f>基本情報登録!C10</f>
        <v>理事長　健保　太郎</v>
      </c>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307"/>
      <c r="BL42" s="307"/>
      <c r="BM42" s="307"/>
      <c r="BN42" s="307"/>
      <c r="BO42" s="307"/>
      <c r="BP42" s="307"/>
      <c r="BQ42" s="307"/>
      <c r="BR42" s="308"/>
      <c r="DB42" s="293"/>
      <c r="DC42" s="294"/>
      <c r="DD42" s="294"/>
      <c r="DE42" s="294"/>
      <c r="DF42" s="294"/>
      <c r="DG42" s="294"/>
      <c r="DH42" s="294"/>
      <c r="DI42" s="294"/>
      <c r="DJ42" s="294"/>
      <c r="DK42" s="294"/>
      <c r="DL42" s="294"/>
      <c r="DM42" s="294"/>
      <c r="DN42" s="294"/>
      <c r="DO42" s="294"/>
      <c r="DP42" s="294"/>
      <c r="DQ42" s="294"/>
      <c r="DR42" s="294"/>
      <c r="DS42" s="294"/>
      <c r="DT42" s="294"/>
      <c r="DU42" s="294"/>
      <c r="DV42" s="294"/>
      <c r="DW42" s="294"/>
      <c r="DX42" s="294"/>
      <c r="DY42" s="294"/>
      <c r="DZ42" s="294"/>
      <c r="EA42" s="294"/>
      <c r="EB42" s="294"/>
      <c r="EC42" s="294"/>
      <c r="ED42" s="294"/>
      <c r="EE42" s="294"/>
      <c r="EF42" s="294"/>
      <c r="EG42" s="294"/>
      <c r="EH42" s="294"/>
      <c r="EI42" s="294"/>
      <c r="EJ42" s="295"/>
    </row>
    <row r="43" spans="1:140" ht="3.75" customHeight="1">
      <c r="A43" s="280"/>
      <c r="B43" s="281"/>
      <c r="C43" s="281"/>
      <c r="D43" s="281"/>
      <c r="E43" s="282"/>
      <c r="F43" s="234"/>
      <c r="G43" s="235"/>
      <c r="H43" s="235"/>
      <c r="I43" s="235"/>
      <c r="J43" s="235"/>
      <c r="K43" s="235"/>
      <c r="L43" s="235"/>
      <c r="M43" s="235"/>
      <c r="N43" s="235"/>
      <c r="O43" s="235"/>
      <c r="P43" s="236"/>
      <c r="Q43" s="243"/>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307"/>
      <c r="BL43" s="307"/>
      <c r="BM43" s="307"/>
      <c r="BN43" s="307"/>
      <c r="BO43" s="307"/>
      <c r="BP43" s="307"/>
      <c r="BQ43" s="307"/>
      <c r="BR43" s="308"/>
      <c r="DB43" s="293"/>
      <c r="DC43" s="294"/>
      <c r="DD43" s="294"/>
      <c r="DE43" s="294"/>
      <c r="DF43" s="294"/>
      <c r="DG43" s="294"/>
      <c r="DH43" s="294"/>
      <c r="DI43" s="294"/>
      <c r="DJ43" s="294"/>
      <c r="DK43" s="294"/>
      <c r="DL43" s="294"/>
      <c r="DM43" s="294"/>
      <c r="DN43" s="294"/>
      <c r="DO43" s="294"/>
      <c r="DP43" s="294"/>
      <c r="DQ43" s="294"/>
      <c r="DR43" s="294"/>
      <c r="DS43" s="294"/>
      <c r="DT43" s="294"/>
      <c r="DU43" s="294"/>
      <c r="DV43" s="294"/>
      <c r="DW43" s="294"/>
      <c r="DX43" s="294"/>
      <c r="DY43" s="294"/>
      <c r="DZ43" s="294"/>
      <c r="EA43" s="294"/>
      <c r="EB43" s="294"/>
      <c r="EC43" s="294"/>
      <c r="ED43" s="294"/>
      <c r="EE43" s="294"/>
      <c r="EF43" s="294"/>
      <c r="EG43" s="294"/>
      <c r="EH43" s="294"/>
      <c r="EI43" s="294"/>
      <c r="EJ43" s="295"/>
    </row>
    <row r="44" spans="1:140" ht="3.75" customHeight="1">
      <c r="A44" s="280"/>
      <c r="B44" s="281"/>
      <c r="C44" s="281"/>
      <c r="D44" s="281"/>
      <c r="E44" s="282"/>
      <c r="F44" s="234"/>
      <c r="G44" s="235"/>
      <c r="H44" s="235"/>
      <c r="I44" s="235"/>
      <c r="J44" s="235"/>
      <c r="K44" s="235"/>
      <c r="L44" s="235"/>
      <c r="M44" s="235"/>
      <c r="N44" s="235"/>
      <c r="O44" s="235"/>
      <c r="P44" s="236"/>
      <c r="Q44" s="243"/>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307"/>
      <c r="BL44" s="307"/>
      <c r="BM44" s="307"/>
      <c r="BN44" s="307"/>
      <c r="BO44" s="307"/>
      <c r="BP44" s="307"/>
      <c r="BQ44" s="307"/>
      <c r="BR44" s="308"/>
      <c r="DB44" s="293"/>
      <c r="DC44" s="294"/>
      <c r="DD44" s="294"/>
      <c r="DE44" s="294"/>
      <c r="DF44" s="294"/>
      <c r="DG44" s="294"/>
      <c r="DH44" s="294"/>
      <c r="DI44" s="294"/>
      <c r="DJ44" s="294"/>
      <c r="DK44" s="294"/>
      <c r="DL44" s="294"/>
      <c r="DM44" s="294"/>
      <c r="DN44" s="294"/>
      <c r="DO44" s="294"/>
      <c r="DP44" s="294"/>
      <c r="DQ44" s="294"/>
      <c r="DR44" s="294"/>
      <c r="DS44" s="294"/>
      <c r="DT44" s="294"/>
      <c r="DU44" s="294"/>
      <c r="DV44" s="294"/>
      <c r="DW44" s="294"/>
      <c r="DX44" s="294"/>
      <c r="DY44" s="294"/>
      <c r="DZ44" s="294"/>
      <c r="EA44" s="294"/>
      <c r="EB44" s="294"/>
      <c r="EC44" s="294"/>
      <c r="ED44" s="294"/>
      <c r="EE44" s="294"/>
      <c r="EF44" s="294"/>
      <c r="EG44" s="294"/>
      <c r="EH44" s="294"/>
      <c r="EI44" s="294"/>
      <c r="EJ44" s="295"/>
    </row>
    <row r="45" spans="1:140" ht="3.75" customHeight="1">
      <c r="A45" s="280"/>
      <c r="B45" s="281"/>
      <c r="C45" s="281"/>
      <c r="D45" s="281"/>
      <c r="E45" s="282"/>
      <c r="F45" s="234"/>
      <c r="G45" s="235"/>
      <c r="H45" s="235"/>
      <c r="I45" s="235"/>
      <c r="J45" s="235"/>
      <c r="K45" s="235"/>
      <c r="L45" s="235"/>
      <c r="M45" s="235"/>
      <c r="N45" s="235"/>
      <c r="O45" s="235"/>
      <c r="P45" s="236"/>
      <c r="Q45" s="243"/>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307"/>
      <c r="BL45" s="307"/>
      <c r="BM45" s="307"/>
      <c r="BN45" s="307"/>
      <c r="BO45" s="307"/>
      <c r="BP45" s="307"/>
      <c r="BQ45" s="307"/>
      <c r="BR45" s="308"/>
      <c r="DB45" s="293"/>
      <c r="DC45" s="294"/>
      <c r="DD45" s="294"/>
      <c r="DE45" s="294"/>
      <c r="DF45" s="294"/>
      <c r="DG45" s="294"/>
      <c r="DH45" s="294"/>
      <c r="DI45" s="294"/>
      <c r="DJ45" s="294"/>
      <c r="DK45" s="294"/>
      <c r="DL45" s="294"/>
      <c r="DM45" s="294"/>
      <c r="DN45" s="294"/>
      <c r="DO45" s="294"/>
      <c r="DP45" s="294"/>
      <c r="DQ45" s="294"/>
      <c r="DR45" s="294"/>
      <c r="DS45" s="294"/>
      <c r="DT45" s="294"/>
      <c r="DU45" s="294"/>
      <c r="DV45" s="294"/>
      <c r="DW45" s="294"/>
      <c r="DX45" s="294"/>
      <c r="DY45" s="294"/>
      <c r="DZ45" s="294"/>
      <c r="EA45" s="294"/>
      <c r="EB45" s="294"/>
      <c r="EC45" s="294"/>
      <c r="ED45" s="294"/>
      <c r="EE45" s="294"/>
      <c r="EF45" s="294"/>
      <c r="EG45" s="294"/>
      <c r="EH45" s="294"/>
      <c r="EI45" s="294"/>
      <c r="EJ45" s="295"/>
    </row>
    <row r="46" spans="1:140" ht="3.75" customHeight="1">
      <c r="A46" s="280"/>
      <c r="B46" s="281"/>
      <c r="C46" s="281"/>
      <c r="D46" s="281"/>
      <c r="E46" s="282"/>
      <c r="F46" s="234"/>
      <c r="G46" s="235"/>
      <c r="H46" s="235"/>
      <c r="I46" s="235"/>
      <c r="J46" s="235"/>
      <c r="K46" s="235"/>
      <c r="L46" s="235"/>
      <c r="M46" s="235"/>
      <c r="N46" s="235"/>
      <c r="O46" s="235"/>
      <c r="P46" s="236"/>
      <c r="Q46" s="243"/>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307"/>
      <c r="BL46" s="307"/>
      <c r="BM46" s="307"/>
      <c r="BN46" s="307"/>
      <c r="BO46" s="307"/>
      <c r="BP46" s="307"/>
      <c r="BQ46" s="307"/>
      <c r="BR46" s="308"/>
      <c r="DB46" s="293"/>
      <c r="DC46" s="294"/>
      <c r="DD46" s="294"/>
      <c r="DE46" s="294"/>
      <c r="DF46" s="294"/>
      <c r="DG46" s="294"/>
      <c r="DH46" s="294"/>
      <c r="DI46" s="294"/>
      <c r="DJ46" s="294"/>
      <c r="DK46" s="294"/>
      <c r="DL46" s="294"/>
      <c r="DM46" s="294"/>
      <c r="DN46" s="294"/>
      <c r="DO46" s="294"/>
      <c r="DP46" s="294"/>
      <c r="DQ46" s="294"/>
      <c r="DR46" s="294"/>
      <c r="DS46" s="294"/>
      <c r="DT46" s="294"/>
      <c r="DU46" s="294"/>
      <c r="DV46" s="294"/>
      <c r="DW46" s="294"/>
      <c r="DX46" s="294"/>
      <c r="DY46" s="294"/>
      <c r="DZ46" s="294"/>
      <c r="EA46" s="294"/>
      <c r="EB46" s="294"/>
      <c r="EC46" s="294"/>
      <c r="ED46" s="294"/>
      <c r="EE46" s="294"/>
      <c r="EF46" s="294"/>
      <c r="EG46" s="294"/>
      <c r="EH46" s="294"/>
      <c r="EI46" s="294"/>
      <c r="EJ46" s="295"/>
    </row>
    <row r="47" spans="1:140" ht="3.75" customHeight="1">
      <c r="A47" s="280"/>
      <c r="B47" s="281"/>
      <c r="C47" s="281"/>
      <c r="D47" s="281"/>
      <c r="E47" s="282"/>
      <c r="F47" s="234"/>
      <c r="G47" s="235"/>
      <c r="H47" s="235"/>
      <c r="I47" s="235"/>
      <c r="J47" s="235"/>
      <c r="K47" s="235"/>
      <c r="L47" s="235"/>
      <c r="M47" s="235"/>
      <c r="N47" s="235"/>
      <c r="O47" s="235"/>
      <c r="P47" s="236"/>
      <c r="Q47" s="243"/>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307"/>
      <c r="BL47" s="307"/>
      <c r="BM47" s="307"/>
      <c r="BN47" s="307"/>
      <c r="BO47" s="307"/>
      <c r="BP47" s="307"/>
      <c r="BQ47" s="307"/>
      <c r="BR47" s="308"/>
      <c r="DB47" s="293"/>
      <c r="DC47" s="294"/>
      <c r="DD47" s="294"/>
      <c r="DE47" s="294"/>
      <c r="DF47" s="294"/>
      <c r="DG47" s="294"/>
      <c r="DH47" s="294"/>
      <c r="DI47" s="294"/>
      <c r="DJ47" s="294"/>
      <c r="DK47" s="294"/>
      <c r="DL47" s="294"/>
      <c r="DM47" s="294"/>
      <c r="DN47" s="294"/>
      <c r="DO47" s="294"/>
      <c r="DP47" s="294"/>
      <c r="DQ47" s="294"/>
      <c r="DR47" s="294"/>
      <c r="DS47" s="294"/>
      <c r="DT47" s="294"/>
      <c r="DU47" s="294"/>
      <c r="DV47" s="294"/>
      <c r="DW47" s="294"/>
      <c r="DX47" s="294"/>
      <c r="DY47" s="294"/>
      <c r="DZ47" s="294"/>
      <c r="EA47" s="294"/>
      <c r="EB47" s="294"/>
      <c r="EC47" s="294"/>
      <c r="ED47" s="294"/>
      <c r="EE47" s="294"/>
      <c r="EF47" s="294"/>
      <c r="EG47" s="294"/>
      <c r="EH47" s="294"/>
      <c r="EI47" s="294"/>
      <c r="EJ47" s="295"/>
    </row>
    <row r="48" spans="1:140" ht="3.75" customHeight="1">
      <c r="A48" s="280"/>
      <c r="B48" s="281"/>
      <c r="C48" s="281"/>
      <c r="D48" s="281"/>
      <c r="E48" s="282"/>
      <c r="F48" s="228"/>
      <c r="G48" s="229"/>
      <c r="H48" s="229"/>
      <c r="I48" s="229"/>
      <c r="J48" s="229"/>
      <c r="K48" s="229"/>
      <c r="L48" s="229"/>
      <c r="M48" s="229"/>
      <c r="N48" s="229"/>
      <c r="O48" s="229"/>
      <c r="P48" s="230"/>
      <c r="Q48" s="231"/>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3"/>
      <c r="DB48" s="293"/>
      <c r="DC48" s="294"/>
      <c r="DD48" s="294"/>
      <c r="DE48" s="294"/>
      <c r="DF48" s="294"/>
      <c r="DG48" s="294"/>
      <c r="DH48" s="294"/>
      <c r="DI48" s="294"/>
      <c r="DJ48" s="294"/>
      <c r="DK48" s="294"/>
      <c r="DL48" s="294"/>
      <c r="DM48" s="294"/>
      <c r="DN48" s="294"/>
      <c r="DO48" s="294"/>
      <c r="DP48" s="294"/>
      <c r="DQ48" s="294"/>
      <c r="DR48" s="294"/>
      <c r="DS48" s="294"/>
      <c r="DT48" s="294"/>
      <c r="DU48" s="294"/>
      <c r="DV48" s="294"/>
      <c r="DW48" s="294"/>
      <c r="DX48" s="294"/>
      <c r="DY48" s="294"/>
      <c r="DZ48" s="294"/>
      <c r="EA48" s="294"/>
      <c r="EB48" s="294"/>
      <c r="EC48" s="294"/>
      <c r="ED48" s="294"/>
      <c r="EE48" s="294"/>
      <c r="EF48" s="294"/>
      <c r="EG48" s="294"/>
      <c r="EH48" s="294"/>
      <c r="EI48" s="294"/>
      <c r="EJ48" s="295"/>
    </row>
    <row r="49" spans="1:140" ht="3.75" customHeight="1">
      <c r="A49" s="280"/>
      <c r="B49" s="281"/>
      <c r="C49" s="281"/>
      <c r="D49" s="281"/>
      <c r="E49" s="282"/>
      <c r="F49" s="234" t="s">
        <v>38</v>
      </c>
      <c r="G49" s="235"/>
      <c r="H49" s="235"/>
      <c r="I49" s="235"/>
      <c r="J49" s="235"/>
      <c r="K49" s="235"/>
      <c r="L49" s="235"/>
      <c r="M49" s="235"/>
      <c r="N49" s="235"/>
      <c r="O49" s="235"/>
      <c r="P49" s="236"/>
      <c r="Q49" s="240" t="str">
        <f>基本情報登録!C11</f>
        <v>06-6762-6371</v>
      </c>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2"/>
      <c r="DB49" s="293"/>
      <c r="DC49" s="294"/>
      <c r="DD49" s="294"/>
      <c r="DE49" s="294"/>
      <c r="DF49" s="294"/>
      <c r="DG49" s="294"/>
      <c r="DH49" s="294"/>
      <c r="DI49" s="294"/>
      <c r="DJ49" s="294"/>
      <c r="DK49" s="294"/>
      <c r="DL49" s="294"/>
      <c r="DM49" s="294"/>
      <c r="DN49" s="294"/>
      <c r="DO49" s="294"/>
      <c r="DP49" s="294"/>
      <c r="DQ49" s="294"/>
      <c r="DR49" s="294"/>
      <c r="DS49" s="294"/>
      <c r="DT49" s="294"/>
      <c r="DU49" s="294"/>
      <c r="DV49" s="294"/>
      <c r="DW49" s="294"/>
      <c r="DX49" s="294"/>
      <c r="DY49" s="294"/>
      <c r="DZ49" s="294"/>
      <c r="EA49" s="294"/>
      <c r="EB49" s="294"/>
      <c r="EC49" s="294"/>
      <c r="ED49" s="294"/>
      <c r="EE49" s="294"/>
      <c r="EF49" s="294"/>
      <c r="EG49" s="294"/>
      <c r="EH49" s="294"/>
      <c r="EI49" s="294"/>
      <c r="EJ49" s="295"/>
    </row>
    <row r="50" spans="1:140" ht="3.75" customHeight="1">
      <c r="A50" s="280"/>
      <c r="B50" s="281"/>
      <c r="C50" s="281"/>
      <c r="D50" s="281"/>
      <c r="E50" s="282"/>
      <c r="F50" s="234"/>
      <c r="G50" s="235"/>
      <c r="H50" s="235"/>
      <c r="I50" s="235"/>
      <c r="J50" s="235"/>
      <c r="K50" s="235"/>
      <c r="L50" s="235"/>
      <c r="M50" s="235"/>
      <c r="N50" s="235"/>
      <c r="O50" s="235"/>
      <c r="P50" s="236"/>
      <c r="Q50" s="243"/>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2"/>
      <c r="DB50" s="293"/>
      <c r="DC50" s="294"/>
      <c r="DD50" s="294"/>
      <c r="DE50" s="294"/>
      <c r="DF50" s="294"/>
      <c r="DG50" s="294"/>
      <c r="DH50" s="294"/>
      <c r="DI50" s="294"/>
      <c r="DJ50" s="294"/>
      <c r="DK50" s="294"/>
      <c r="DL50" s="294"/>
      <c r="DM50" s="294"/>
      <c r="DN50" s="294"/>
      <c r="DO50" s="294"/>
      <c r="DP50" s="294"/>
      <c r="DQ50" s="294"/>
      <c r="DR50" s="294"/>
      <c r="DS50" s="294"/>
      <c r="DT50" s="294"/>
      <c r="DU50" s="294"/>
      <c r="DV50" s="294"/>
      <c r="DW50" s="294"/>
      <c r="DX50" s="294"/>
      <c r="DY50" s="294"/>
      <c r="DZ50" s="294"/>
      <c r="EA50" s="294"/>
      <c r="EB50" s="294"/>
      <c r="EC50" s="294"/>
      <c r="ED50" s="294"/>
      <c r="EE50" s="294"/>
      <c r="EF50" s="294"/>
      <c r="EG50" s="294"/>
      <c r="EH50" s="294"/>
      <c r="EI50" s="294"/>
      <c r="EJ50" s="295"/>
    </row>
    <row r="51" spans="1:140" ht="3.75" customHeight="1">
      <c r="A51" s="280"/>
      <c r="B51" s="281"/>
      <c r="C51" s="281"/>
      <c r="D51" s="281"/>
      <c r="E51" s="282"/>
      <c r="F51" s="234"/>
      <c r="G51" s="235"/>
      <c r="H51" s="235"/>
      <c r="I51" s="235"/>
      <c r="J51" s="235"/>
      <c r="K51" s="235"/>
      <c r="L51" s="235"/>
      <c r="M51" s="235"/>
      <c r="N51" s="235"/>
      <c r="O51" s="235"/>
      <c r="P51" s="236"/>
      <c r="Q51" s="243"/>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2"/>
      <c r="BT51" s="125" t="s">
        <v>53</v>
      </c>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2"/>
      <c r="DB51" s="293"/>
      <c r="DC51" s="294"/>
      <c r="DD51" s="294"/>
      <c r="DE51" s="294"/>
      <c r="DF51" s="294"/>
      <c r="DG51" s="294"/>
      <c r="DH51" s="294"/>
      <c r="DI51" s="294"/>
      <c r="DJ51" s="294"/>
      <c r="DK51" s="294"/>
      <c r="DL51" s="294"/>
      <c r="DM51" s="294"/>
      <c r="DN51" s="294"/>
      <c r="DO51" s="294"/>
      <c r="DP51" s="294"/>
      <c r="DQ51" s="294"/>
      <c r="DR51" s="294"/>
      <c r="DS51" s="294"/>
      <c r="DT51" s="294"/>
      <c r="DU51" s="294"/>
      <c r="DV51" s="294"/>
      <c r="DW51" s="294"/>
      <c r="DX51" s="294"/>
      <c r="DY51" s="294"/>
      <c r="DZ51" s="294"/>
      <c r="EA51" s="294"/>
      <c r="EB51" s="294"/>
      <c r="EC51" s="294"/>
      <c r="ED51" s="294"/>
      <c r="EE51" s="294"/>
      <c r="EF51" s="294"/>
      <c r="EG51" s="294"/>
      <c r="EH51" s="294"/>
      <c r="EI51" s="294"/>
      <c r="EJ51" s="295"/>
    </row>
    <row r="52" spans="1:140" ht="3.75" customHeight="1">
      <c r="A52" s="280"/>
      <c r="B52" s="281"/>
      <c r="C52" s="281"/>
      <c r="D52" s="281"/>
      <c r="E52" s="282"/>
      <c r="F52" s="234"/>
      <c r="G52" s="235"/>
      <c r="H52" s="235"/>
      <c r="I52" s="235"/>
      <c r="J52" s="235"/>
      <c r="K52" s="235"/>
      <c r="L52" s="235"/>
      <c r="M52" s="235"/>
      <c r="N52" s="235"/>
      <c r="O52" s="235"/>
      <c r="P52" s="236"/>
      <c r="Q52" s="243"/>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2"/>
      <c r="BT52" s="126"/>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4"/>
      <c r="DB52" s="293"/>
      <c r="DC52" s="294"/>
      <c r="DD52" s="294"/>
      <c r="DE52" s="294"/>
      <c r="DF52" s="294"/>
      <c r="DG52" s="294"/>
      <c r="DH52" s="294"/>
      <c r="DI52" s="294"/>
      <c r="DJ52" s="294"/>
      <c r="DK52" s="294"/>
      <c r="DL52" s="294"/>
      <c r="DM52" s="294"/>
      <c r="DN52" s="294"/>
      <c r="DO52" s="294"/>
      <c r="DP52" s="294"/>
      <c r="DQ52" s="294"/>
      <c r="DR52" s="294"/>
      <c r="DS52" s="294"/>
      <c r="DT52" s="294"/>
      <c r="DU52" s="294"/>
      <c r="DV52" s="294"/>
      <c r="DW52" s="294"/>
      <c r="DX52" s="294"/>
      <c r="DY52" s="294"/>
      <c r="DZ52" s="294"/>
      <c r="EA52" s="294"/>
      <c r="EB52" s="294"/>
      <c r="EC52" s="294"/>
      <c r="ED52" s="294"/>
      <c r="EE52" s="294"/>
      <c r="EF52" s="294"/>
      <c r="EG52" s="294"/>
      <c r="EH52" s="294"/>
      <c r="EI52" s="294"/>
      <c r="EJ52" s="295"/>
    </row>
    <row r="53" spans="1:140" ht="3.75" customHeight="1">
      <c r="A53" s="280"/>
      <c r="B53" s="281"/>
      <c r="C53" s="281"/>
      <c r="D53" s="281"/>
      <c r="E53" s="282"/>
      <c r="F53" s="234"/>
      <c r="G53" s="235"/>
      <c r="H53" s="235"/>
      <c r="I53" s="235"/>
      <c r="J53" s="235"/>
      <c r="K53" s="235"/>
      <c r="L53" s="235"/>
      <c r="M53" s="235"/>
      <c r="N53" s="235"/>
      <c r="O53" s="235"/>
      <c r="P53" s="236"/>
      <c r="Q53" s="243"/>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2"/>
      <c r="BT53" s="126"/>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4"/>
      <c r="DB53" s="296"/>
      <c r="DC53" s="297"/>
      <c r="DD53" s="297"/>
      <c r="DE53" s="297"/>
      <c r="DF53" s="297"/>
      <c r="DG53" s="297"/>
      <c r="DH53" s="297"/>
      <c r="DI53" s="297"/>
      <c r="DJ53" s="297"/>
      <c r="DK53" s="297"/>
      <c r="DL53" s="297"/>
      <c r="DM53" s="297"/>
      <c r="DN53" s="297"/>
      <c r="DO53" s="297"/>
      <c r="DP53" s="297"/>
      <c r="DQ53" s="297"/>
      <c r="DR53" s="297"/>
      <c r="DS53" s="297"/>
      <c r="DT53" s="297"/>
      <c r="DU53" s="297"/>
      <c r="DV53" s="297"/>
      <c r="DW53" s="297"/>
      <c r="DX53" s="297"/>
      <c r="DY53" s="297"/>
      <c r="DZ53" s="297"/>
      <c r="EA53" s="297"/>
      <c r="EB53" s="297"/>
      <c r="EC53" s="297"/>
      <c r="ED53" s="297"/>
      <c r="EE53" s="297"/>
      <c r="EF53" s="297"/>
      <c r="EG53" s="297"/>
      <c r="EH53" s="297"/>
      <c r="EI53" s="297"/>
      <c r="EJ53" s="298"/>
    </row>
    <row r="54" spans="1:140" ht="3.75" customHeight="1">
      <c r="A54" s="283"/>
      <c r="B54" s="284"/>
      <c r="C54" s="284"/>
      <c r="D54" s="284"/>
      <c r="E54" s="285"/>
      <c r="F54" s="237"/>
      <c r="G54" s="238"/>
      <c r="H54" s="238"/>
      <c r="I54" s="238"/>
      <c r="J54" s="238"/>
      <c r="K54" s="238"/>
      <c r="L54" s="238"/>
      <c r="M54" s="238"/>
      <c r="N54" s="238"/>
      <c r="O54" s="238"/>
      <c r="P54" s="239"/>
      <c r="Q54" s="244"/>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5"/>
      <c r="BR54" s="246"/>
      <c r="BT54" s="126"/>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4"/>
    </row>
    <row r="55" spans="1:140" ht="3.75" customHeight="1">
      <c r="BT55" s="126"/>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4"/>
    </row>
    <row r="56" spans="1:140" ht="3.75" customHeight="1">
      <c r="BT56" s="253"/>
      <c r="BU56" s="254"/>
      <c r="BV56" s="254"/>
      <c r="BW56" s="254"/>
      <c r="BX56" s="254"/>
      <c r="BY56" s="254"/>
      <c r="BZ56" s="254"/>
      <c r="CA56" s="254"/>
      <c r="CB56" s="254"/>
      <c r="CC56" s="254"/>
      <c r="CD56" s="254"/>
      <c r="CE56" s="254"/>
      <c r="CF56" s="254"/>
      <c r="CG56" s="254"/>
      <c r="CH56" s="254"/>
      <c r="CI56" s="254"/>
      <c r="CJ56" s="254"/>
      <c r="CK56" s="254"/>
      <c r="CL56" s="254"/>
      <c r="CM56" s="254"/>
      <c r="CN56" s="254"/>
      <c r="CO56" s="254"/>
      <c r="CP56" s="254"/>
      <c r="CQ56" s="254"/>
      <c r="CR56" s="254"/>
      <c r="CS56" s="254"/>
      <c r="CT56" s="254"/>
      <c r="CU56" s="254"/>
      <c r="CV56" s="254"/>
      <c r="CW56" s="254"/>
      <c r="CX56" s="254"/>
      <c r="CY56" s="254"/>
      <c r="CZ56" s="254"/>
      <c r="DA56" s="254"/>
      <c r="DB56" s="254"/>
      <c r="DC56" s="254"/>
      <c r="DD56" s="254"/>
      <c r="DE56" s="254"/>
      <c r="DF56" s="254"/>
      <c r="DG56" s="254"/>
      <c r="DH56" s="254"/>
      <c r="DI56" s="254"/>
      <c r="DJ56" s="254"/>
      <c r="DK56" s="254"/>
      <c r="DL56" s="254"/>
      <c r="DM56" s="254"/>
      <c r="DN56" s="254"/>
      <c r="DO56" s="254"/>
      <c r="DP56" s="254"/>
      <c r="DQ56" s="254"/>
      <c r="DR56" s="254"/>
      <c r="DS56" s="254"/>
      <c r="DT56" s="254"/>
      <c r="DU56" s="254"/>
      <c r="DV56" s="254"/>
      <c r="DW56" s="254"/>
      <c r="DX56" s="254"/>
      <c r="DY56" s="254"/>
      <c r="DZ56" s="254"/>
      <c r="EA56" s="254"/>
      <c r="EB56" s="247"/>
      <c r="EC56" s="247"/>
      <c r="ED56" s="247"/>
      <c r="EE56" s="247"/>
      <c r="EF56" s="247"/>
      <c r="EG56" s="247"/>
      <c r="EH56" s="247"/>
      <c r="EI56" s="247"/>
      <c r="EJ56" s="248"/>
    </row>
    <row r="57" spans="1:140" ht="3.75" customHeight="1">
      <c r="BT57" s="255"/>
      <c r="BU57" s="256"/>
      <c r="BV57" s="256"/>
      <c r="BW57" s="256"/>
      <c r="BX57" s="256"/>
      <c r="BY57" s="256"/>
      <c r="BZ57" s="256"/>
      <c r="CA57" s="256"/>
      <c r="CB57" s="256"/>
      <c r="CC57" s="256"/>
      <c r="CD57" s="256"/>
      <c r="CE57" s="256"/>
      <c r="CF57" s="256"/>
      <c r="CG57" s="256"/>
      <c r="CH57" s="256"/>
      <c r="CI57" s="256"/>
      <c r="CJ57" s="256"/>
      <c r="CK57" s="256"/>
      <c r="CL57" s="256"/>
      <c r="CM57" s="256"/>
      <c r="CN57" s="256"/>
      <c r="CO57" s="256"/>
      <c r="CP57" s="256"/>
      <c r="CQ57" s="256"/>
      <c r="CR57" s="256"/>
      <c r="CS57" s="256"/>
      <c r="CT57" s="256"/>
      <c r="CU57" s="256"/>
      <c r="CV57" s="256"/>
      <c r="CW57" s="256"/>
      <c r="CX57" s="256"/>
      <c r="CY57" s="256"/>
      <c r="CZ57" s="256"/>
      <c r="DA57" s="256"/>
      <c r="DB57" s="256"/>
      <c r="DC57" s="256"/>
      <c r="DD57" s="256"/>
      <c r="DE57" s="256"/>
      <c r="DF57" s="256"/>
      <c r="DG57" s="256"/>
      <c r="DH57" s="256"/>
      <c r="DI57" s="256"/>
      <c r="DJ57" s="256"/>
      <c r="DK57" s="256"/>
      <c r="DL57" s="256"/>
      <c r="DM57" s="256"/>
      <c r="DN57" s="256"/>
      <c r="DO57" s="256"/>
      <c r="DP57" s="256"/>
      <c r="DQ57" s="256"/>
      <c r="DR57" s="256"/>
      <c r="DS57" s="256"/>
      <c r="DT57" s="256"/>
      <c r="DU57" s="256"/>
      <c r="DV57" s="256"/>
      <c r="DW57" s="256"/>
      <c r="DX57" s="256"/>
      <c r="DY57" s="256"/>
      <c r="DZ57" s="256"/>
      <c r="EA57" s="256"/>
      <c r="EB57" s="249"/>
      <c r="EC57" s="249"/>
      <c r="ED57" s="249"/>
      <c r="EE57" s="249"/>
      <c r="EF57" s="249"/>
      <c r="EG57" s="249"/>
      <c r="EH57" s="249"/>
      <c r="EI57" s="249"/>
      <c r="EJ57" s="250"/>
    </row>
    <row r="58" spans="1:140" ht="3.75" customHeight="1">
      <c r="BT58" s="255"/>
      <c r="BU58" s="256"/>
      <c r="BV58" s="256"/>
      <c r="BW58" s="256"/>
      <c r="BX58" s="256"/>
      <c r="BY58" s="256"/>
      <c r="BZ58" s="256"/>
      <c r="CA58" s="256"/>
      <c r="CB58" s="256"/>
      <c r="CC58" s="256"/>
      <c r="CD58" s="256"/>
      <c r="CE58" s="256"/>
      <c r="CF58" s="256"/>
      <c r="CG58" s="256"/>
      <c r="CH58" s="256"/>
      <c r="CI58" s="256"/>
      <c r="CJ58" s="256"/>
      <c r="CK58" s="256"/>
      <c r="CL58" s="256"/>
      <c r="CM58" s="256"/>
      <c r="CN58" s="256"/>
      <c r="CO58" s="256"/>
      <c r="CP58" s="256"/>
      <c r="CQ58" s="256"/>
      <c r="CR58" s="256"/>
      <c r="CS58" s="256"/>
      <c r="CT58" s="256"/>
      <c r="CU58" s="256"/>
      <c r="CV58" s="256"/>
      <c r="CW58" s="256"/>
      <c r="CX58" s="256"/>
      <c r="CY58" s="256"/>
      <c r="CZ58" s="256"/>
      <c r="DA58" s="256"/>
      <c r="DB58" s="256"/>
      <c r="DC58" s="256"/>
      <c r="DD58" s="256"/>
      <c r="DE58" s="256"/>
      <c r="DF58" s="256"/>
      <c r="DG58" s="256"/>
      <c r="DH58" s="256"/>
      <c r="DI58" s="256"/>
      <c r="DJ58" s="256"/>
      <c r="DK58" s="256"/>
      <c r="DL58" s="256"/>
      <c r="DM58" s="256"/>
      <c r="DN58" s="256"/>
      <c r="DO58" s="256"/>
      <c r="DP58" s="256"/>
      <c r="DQ58" s="256"/>
      <c r="DR58" s="256"/>
      <c r="DS58" s="256"/>
      <c r="DT58" s="256"/>
      <c r="DU58" s="256"/>
      <c r="DV58" s="256"/>
      <c r="DW58" s="256"/>
      <c r="DX58" s="256"/>
      <c r="DY58" s="256"/>
      <c r="DZ58" s="256"/>
      <c r="EA58" s="256"/>
      <c r="EB58" s="249"/>
      <c r="EC58" s="249"/>
      <c r="ED58" s="249"/>
      <c r="EE58" s="249"/>
      <c r="EF58" s="249"/>
      <c r="EG58" s="249"/>
      <c r="EH58" s="249"/>
      <c r="EI58" s="249"/>
      <c r="EJ58" s="250"/>
    </row>
    <row r="59" spans="1:140" ht="3.75" customHeight="1">
      <c r="BT59" s="255"/>
      <c r="BU59" s="256"/>
      <c r="BV59" s="256"/>
      <c r="BW59" s="256"/>
      <c r="BX59" s="256"/>
      <c r="BY59" s="256"/>
      <c r="BZ59" s="256"/>
      <c r="CA59" s="256"/>
      <c r="CB59" s="256"/>
      <c r="CC59" s="256"/>
      <c r="CD59" s="256"/>
      <c r="CE59" s="256"/>
      <c r="CF59" s="256"/>
      <c r="CG59" s="256"/>
      <c r="CH59" s="256"/>
      <c r="CI59" s="256"/>
      <c r="CJ59" s="256"/>
      <c r="CK59" s="256"/>
      <c r="CL59" s="256"/>
      <c r="CM59" s="256"/>
      <c r="CN59" s="256"/>
      <c r="CO59" s="256"/>
      <c r="CP59" s="256"/>
      <c r="CQ59" s="256"/>
      <c r="CR59" s="256"/>
      <c r="CS59" s="256"/>
      <c r="CT59" s="256"/>
      <c r="CU59" s="256"/>
      <c r="CV59" s="256"/>
      <c r="CW59" s="256"/>
      <c r="CX59" s="256"/>
      <c r="CY59" s="256"/>
      <c r="CZ59" s="256"/>
      <c r="DA59" s="256"/>
      <c r="DB59" s="256"/>
      <c r="DC59" s="256"/>
      <c r="DD59" s="256"/>
      <c r="DE59" s="256"/>
      <c r="DF59" s="256"/>
      <c r="DG59" s="256"/>
      <c r="DH59" s="256"/>
      <c r="DI59" s="256"/>
      <c r="DJ59" s="256"/>
      <c r="DK59" s="256"/>
      <c r="DL59" s="256"/>
      <c r="DM59" s="256"/>
      <c r="DN59" s="256"/>
      <c r="DO59" s="256"/>
      <c r="DP59" s="256"/>
      <c r="DQ59" s="256"/>
      <c r="DR59" s="256"/>
      <c r="DS59" s="256"/>
      <c r="DT59" s="256"/>
      <c r="DU59" s="256"/>
      <c r="DV59" s="256"/>
      <c r="DW59" s="256"/>
      <c r="DX59" s="256"/>
      <c r="DY59" s="256"/>
      <c r="DZ59" s="256"/>
      <c r="EA59" s="256"/>
      <c r="EB59" s="249"/>
      <c r="EC59" s="249"/>
      <c r="ED59" s="249"/>
      <c r="EE59" s="249"/>
      <c r="EF59" s="249"/>
      <c r="EG59" s="249"/>
      <c r="EH59" s="249"/>
      <c r="EI59" s="249"/>
      <c r="EJ59" s="250"/>
    </row>
    <row r="60" spans="1:140" ht="3.75" customHeight="1">
      <c r="BT60" s="255"/>
      <c r="BU60" s="256"/>
      <c r="BV60" s="256"/>
      <c r="BW60" s="256"/>
      <c r="BX60" s="256"/>
      <c r="BY60" s="256"/>
      <c r="BZ60" s="256"/>
      <c r="CA60" s="256"/>
      <c r="CB60" s="256"/>
      <c r="CC60" s="256"/>
      <c r="CD60" s="256"/>
      <c r="CE60" s="256"/>
      <c r="CF60" s="256"/>
      <c r="CG60" s="256"/>
      <c r="CH60" s="256"/>
      <c r="CI60" s="256"/>
      <c r="CJ60" s="256"/>
      <c r="CK60" s="256"/>
      <c r="CL60" s="256"/>
      <c r="CM60" s="256"/>
      <c r="CN60" s="256"/>
      <c r="CO60" s="256"/>
      <c r="CP60" s="256"/>
      <c r="CQ60" s="256"/>
      <c r="CR60" s="256"/>
      <c r="CS60" s="256"/>
      <c r="CT60" s="256"/>
      <c r="CU60" s="256"/>
      <c r="CV60" s="256"/>
      <c r="CW60" s="256"/>
      <c r="CX60" s="256"/>
      <c r="CY60" s="256"/>
      <c r="CZ60" s="256"/>
      <c r="DA60" s="256"/>
      <c r="DB60" s="256"/>
      <c r="DC60" s="256"/>
      <c r="DD60" s="256"/>
      <c r="DE60" s="256"/>
      <c r="DF60" s="256"/>
      <c r="DG60" s="256"/>
      <c r="DH60" s="256"/>
      <c r="DI60" s="256"/>
      <c r="DJ60" s="256"/>
      <c r="DK60" s="256"/>
      <c r="DL60" s="256"/>
      <c r="DM60" s="256"/>
      <c r="DN60" s="256"/>
      <c r="DO60" s="256"/>
      <c r="DP60" s="256"/>
      <c r="DQ60" s="256"/>
      <c r="DR60" s="256"/>
      <c r="DS60" s="256"/>
      <c r="DT60" s="256"/>
      <c r="DU60" s="256"/>
      <c r="DV60" s="256"/>
      <c r="DW60" s="256"/>
      <c r="DX60" s="256"/>
      <c r="DY60" s="256"/>
      <c r="DZ60" s="256"/>
      <c r="EA60" s="256"/>
      <c r="EB60" s="249"/>
      <c r="EC60" s="249"/>
      <c r="ED60" s="249"/>
      <c r="EE60" s="249"/>
      <c r="EF60" s="249"/>
      <c r="EG60" s="249"/>
      <c r="EH60" s="249"/>
      <c r="EI60" s="249"/>
      <c r="EJ60" s="250"/>
    </row>
    <row r="61" spans="1:140" ht="3.75" customHeight="1">
      <c r="BT61" s="255"/>
      <c r="BU61" s="256"/>
      <c r="BV61" s="256"/>
      <c r="BW61" s="256"/>
      <c r="BX61" s="256"/>
      <c r="BY61" s="256"/>
      <c r="BZ61" s="256"/>
      <c r="CA61" s="256"/>
      <c r="CB61" s="256"/>
      <c r="CC61" s="256"/>
      <c r="CD61" s="256"/>
      <c r="CE61" s="256"/>
      <c r="CF61" s="256"/>
      <c r="CG61" s="256"/>
      <c r="CH61" s="256"/>
      <c r="CI61" s="256"/>
      <c r="CJ61" s="256"/>
      <c r="CK61" s="256"/>
      <c r="CL61" s="256"/>
      <c r="CM61" s="256"/>
      <c r="CN61" s="256"/>
      <c r="CO61" s="256"/>
      <c r="CP61" s="256"/>
      <c r="CQ61" s="256"/>
      <c r="CR61" s="256"/>
      <c r="CS61" s="256"/>
      <c r="CT61" s="256"/>
      <c r="CU61" s="256"/>
      <c r="CV61" s="256"/>
      <c r="CW61" s="256"/>
      <c r="CX61" s="256"/>
      <c r="CY61" s="256"/>
      <c r="CZ61" s="256"/>
      <c r="DA61" s="256"/>
      <c r="DB61" s="256"/>
      <c r="DC61" s="256"/>
      <c r="DD61" s="256"/>
      <c r="DE61" s="256"/>
      <c r="DF61" s="256"/>
      <c r="DG61" s="256"/>
      <c r="DH61" s="256"/>
      <c r="DI61" s="256"/>
      <c r="DJ61" s="256"/>
      <c r="DK61" s="256"/>
      <c r="DL61" s="256"/>
      <c r="DM61" s="256"/>
      <c r="DN61" s="256"/>
      <c r="DO61" s="256"/>
      <c r="DP61" s="256"/>
      <c r="DQ61" s="256"/>
      <c r="DR61" s="256"/>
      <c r="DS61" s="256"/>
      <c r="DT61" s="256"/>
      <c r="DU61" s="256"/>
      <c r="DV61" s="256"/>
      <c r="DW61" s="256"/>
      <c r="DX61" s="256"/>
      <c r="DY61" s="256"/>
      <c r="DZ61" s="256"/>
      <c r="EA61" s="256"/>
      <c r="EB61" s="249"/>
      <c r="EC61" s="249"/>
      <c r="ED61" s="249"/>
      <c r="EE61" s="249"/>
      <c r="EF61" s="249"/>
      <c r="EG61" s="249"/>
      <c r="EH61" s="249"/>
      <c r="EI61" s="249"/>
      <c r="EJ61" s="250"/>
    </row>
    <row r="62" spans="1:140" ht="3.75" customHeight="1">
      <c r="BT62" s="255"/>
      <c r="BU62" s="256"/>
      <c r="BV62" s="256"/>
      <c r="BW62" s="256"/>
      <c r="BX62" s="256"/>
      <c r="BY62" s="256"/>
      <c r="BZ62" s="256"/>
      <c r="CA62" s="256"/>
      <c r="CB62" s="256"/>
      <c r="CC62" s="256"/>
      <c r="CD62" s="256"/>
      <c r="CE62" s="256"/>
      <c r="CF62" s="256"/>
      <c r="CG62" s="256"/>
      <c r="CH62" s="256"/>
      <c r="CI62" s="256"/>
      <c r="CJ62" s="256"/>
      <c r="CK62" s="256"/>
      <c r="CL62" s="256"/>
      <c r="CM62" s="256"/>
      <c r="CN62" s="256"/>
      <c r="CO62" s="256"/>
      <c r="CP62" s="256"/>
      <c r="CQ62" s="256"/>
      <c r="CR62" s="256"/>
      <c r="CS62" s="256"/>
      <c r="CT62" s="256"/>
      <c r="CU62" s="256"/>
      <c r="CV62" s="256"/>
      <c r="CW62" s="256"/>
      <c r="CX62" s="256"/>
      <c r="CY62" s="256"/>
      <c r="CZ62" s="256"/>
      <c r="DA62" s="256"/>
      <c r="DB62" s="256"/>
      <c r="DC62" s="256"/>
      <c r="DD62" s="256"/>
      <c r="DE62" s="256"/>
      <c r="DF62" s="256"/>
      <c r="DG62" s="256"/>
      <c r="DH62" s="256"/>
      <c r="DI62" s="256"/>
      <c r="DJ62" s="256"/>
      <c r="DK62" s="256"/>
      <c r="DL62" s="256"/>
      <c r="DM62" s="256"/>
      <c r="DN62" s="256"/>
      <c r="DO62" s="256"/>
      <c r="DP62" s="256"/>
      <c r="DQ62" s="256"/>
      <c r="DR62" s="256"/>
      <c r="DS62" s="256"/>
      <c r="DT62" s="256"/>
      <c r="DU62" s="256"/>
      <c r="DV62" s="256"/>
      <c r="DW62" s="256"/>
      <c r="DX62" s="256"/>
      <c r="DY62" s="256"/>
      <c r="DZ62" s="256"/>
      <c r="EA62" s="256"/>
      <c r="EB62" s="249"/>
      <c r="EC62" s="249"/>
      <c r="ED62" s="249"/>
      <c r="EE62" s="249"/>
      <c r="EF62" s="249"/>
      <c r="EG62" s="249"/>
      <c r="EH62" s="249"/>
      <c r="EI62" s="249"/>
      <c r="EJ62" s="250"/>
    </row>
    <row r="63" spans="1:140" ht="3.75" customHeight="1">
      <c r="BT63" s="255"/>
      <c r="BU63" s="256"/>
      <c r="BV63" s="256"/>
      <c r="BW63" s="256"/>
      <c r="BX63" s="256"/>
      <c r="BY63" s="256"/>
      <c r="BZ63" s="256"/>
      <c r="CA63" s="256"/>
      <c r="CB63" s="256"/>
      <c r="CC63" s="256"/>
      <c r="CD63" s="256"/>
      <c r="CE63" s="256"/>
      <c r="CF63" s="256"/>
      <c r="CG63" s="256"/>
      <c r="CH63" s="256"/>
      <c r="CI63" s="256"/>
      <c r="CJ63" s="256"/>
      <c r="CK63" s="256"/>
      <c r="CL63" s="256"/>
      <c r="CM63" s="256"/>
      <c r="CN63" s="256"/>
      <c r="CO63" s="256"/>
      <c r="CP63" s="256"/>
      <c r="CQ63" s="256"/>
      <c r="CR63" s="256"/>
      <c r="CS63" s="256"/>
      <c r="CT63" s="256"/>
      <c r="CU63" s="256"/>
      <c r="CV63" s="256"/>
      <c r="CW63" s="256"/>
      <c r="CX63" s="256"/>
      <c r="CY63" s="256"/>
      <c r="CZ63" s="256"/>
      <c r="DA63" s="256"/>
      <c r="DB63" s="256"/>
      <c r="DC63" s="256"/>
      <c r="DD63" s="256"/>
      <c r="DE63" s="256"/>
      <c r="DF63" s="256"/>
      <c r="DG63" s="256"/>
      <c r="DH63" s="256"/>
      <c r="DI63" s="256"/>
      <c r="DJ63" s="256"/>
      <c r="DK63" s="256"/>
      <c r="DL63" s="256"/>
      <c r="DM63" s="256"/>
      <c r="DN63" s="256"/>
      <c r="DO63" s="256"/>
      <c r="DP63" s="256"/>
      <c r="DQ63" s="256"/>
      <c r="DR63" s="256"/>
      <c r="DS63" s="256"/>
      <c r="DT63" s="256"/>
      <c r="DU63" s="256"/>
      <c r="DV63" s="256"/>
      <c r="DW63" s="256"/>
      <c r="DX63" s="256"/>
      <c r="DY63" s="256"/>
      <c r="DZ63" s="256"/>
      <c r="EA63" s="256"/>
      <c r="EB63" s="249"/>
      <c r="EC63" s="249"/>
      <c r="ED63" s="249"/>
      <c r="EE63" s="249"/>
      <c r="EF63" s="249"/>
      <c r="EG63" s="249"/>
      <c r="EH63" s="249"/>
      <c r="EI63" s="249"/>
      <c r="EJ63" s="250"/>
    </row>
    <row r="64" spans="1:140" ht="3.75" customHeight="1">
      <c r="BT64" s="255"/>
      <c r="BU64" s="256"/>
      <c r="BV64" s="256"/>
      <c r="BW64" s="256"/>
      <c r="BX64" s="256"/>
      <c r="BY64" s="256"/>
      <c r="BZ64" s="256"/>
      <c r="CA64" s="256"/>
      <c r="CB64" s="256"/>
      <c r="CC64" s="256"/>
      <c r="CD64" s="256"/>
      <c r="CE64" s="256"/>
      <c r="CF64" s="256"/>
      <c r="CG64" s="256"/>
      <c r="CH64" s="256"/>
      <c r="CI64" s="256"/>
      <c r="CJ64" s="256"/>
      <c r="CK64" s="256"/>
      <c r="CL64" s="256"/>
      <c r="CM64" s="256"/>
      <c r="CN64" s="256"/>
      <c r="CO64" s="256"/>
      <c r="CP64" s="256"/>
      <c r="CQ64" s="256"/>
      <c r="CR64" s="256"/>
      <c r="CS64" s="256"/>
      <c r="CT64" s="256"/>
      <c r="CU64" s="256"/>
      <c r="CV64" s="256"/>
      <c r="CW64" s="256"/>
      <c r="CX64" s="256"/>
      <c r="CY64" s="256"/>
      <c r="CZ64" s="256"/>
      <c r="DA64" s="256"/>
      <c r="DB64" s="256"/>
      <c r="DC64" s="256"/>
      <c r="DD64" s="256"/>
      <c r="DE64" s="256"/>
      <c r="DF64" s="256"/>
      <c r="DG64" s="256"/>
      <c r="DH64" s="256"/>
      <c r="DI64" s="256"/>
      <c r="DJ64" s="256"/>
      <c r="DK64" s="256"/>
      <c r="DL64" s="256"/>
      <c r="DM64" s="256"/>
      <c r="DN64" s="256"/>
      <c r="DO64" s="256"/>
      <c r="DP64" s="256"/>
      <c r="DQ64" s="256"/>
      <c r="DR64" s="256"/>
      <c r="DS64" s="256"/>
      <c r="DT64" s="256"/>
      <c r="DU64" s="256"/>
      <c r="DV64" s="256"/>
      <c r="DW64" s="256"/>
      <c r="DX64" s="256"/>
      <c r="DY64" s="256"/>
      <c r="DZ64" s="256"/>
      <c r="EA64" s="256"/>
      <c r="EB64" s="249"/>
      <c r="EC64" s="249"/>
      <c r="ED64" s="249"/>
      <c r="EE64" s="249"/>
      <c r="EF64" s="249"/>
      <c r="EG64" s="249"/>
      <c r="EH64" s="249"/>
      <c r="EI64" s="249"/>
      <c r="EJ64" s="250"/>
    </row>
    <row r="65" spans="1:140" ht="3.75" customHeight="1">
      <c r="BT65" s="257"/>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S65" s="258"/>
      <c r="CT65" s="258"/>
      <c r="CU65" s="258"/>
      <c r="CV65" s="258"/>
      <c r="CW65" s="258"/>
      <c r="CX65" s="258"/>
      <c r="CY65" s="258"/>
      <c r="CZ65" s="258"/>
      <c r="DA65" s="258"/>
      <c r="DB65" s="258"/>
      <c r="DC65" s="258"/>
      <c r="DD65" s="258"/>
      <c r="DE65" s="258"/>
      <c r="DF65" s="258"/>
      <c r="DG65" s="258"/>
      <c r="DH65" s="258"/>
      <c r="DI65" s="258"/>
      <c r="DJ65" s="258"/>
      <c r="DK65" s="258"/>
      <c r="DL65" s="258"/>
      <c r="DM65" s="258"/>
      <c r="DN65" s="258"/>
      <c r="DO65" s="258"/>
      <c r="DP65" s="258"/>
      <c r="DQ65" s="258"/>
      <c r="DR65" s="258"/>
      <c r="DS65" s="258"/>
      <c r="DT65" s="258"/>
      <c r="DU65" s="258"/>
      <c r="DV65" s="258"/>
      <c r="DW65" s="258"/>
      <c r="DX65" s="258"/>
      <c r="DY65" s="258"/>
      <c r="DZ65" s="258"/>
      <c r="EA65" s="258"/>
      <c r="EB65" s="251"/>
      <c r="EC65" s="251"/>
      <c r="ED65" s="251"/>
      <c r="EE65" s="251"/>
      <c r="EF65" s="251"/>
      <c r="EG65" s="251"/>
      <c r="EH65" s="251"/>
      <c r="EI65" s="251"/>
      <c r="EJ65" s="252"/>
    </row>
    <row r="69" spans="1:140" ht="3.75" customHeight="1">
      <c r="A69" s="85" t="s">
        <v>92</v>
      </c>
      <c r="B69" s="86"/>
      <c r="C69" s="86"/>
      <c r="D69" s="86"/>
      <c r="E69" s="87"/>
      <c r="F69" s="97" t="s">
        <v>143</v>
      </c>
      <c r="G69" s="97"/>
      <c r="H69" s="97"/>
      <c r="I69" s="97"/>
      <c r="J69" s="97"/>
      <c r="K69" s="97"/>
      <c r="L69" s="97"/>
      <c r="M69" s="97"/>
      <c r="N69" s="97"/>
      <c r="O69" s="97"/>
      <c r="P69" s="97"/>
      <c r="Q69" s="97"/>
      <c r="R69" s="97"/>
      <c r="S69" s="97"/>
      <c r="T69" s="98"/>
      <c r="U69" s="125" t="s">
        <v>73</v>
      </c>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2"/>
      <c r="BP69" s="136" t="s">
        <v>74</v>
      </c>
      <c r="BQ69" s="137"/>
      <c r="BR69" s="137"/>
      <c r="BS69" s="137"/>
      <c r="BT69" s="137"/>
      <c r="BU69" s="137"/>
      <c r="BV69" s="137"/>
      <c r="BW69" s="137"/>
      <c r="BX69" s="137"/>
      <c r="BY69" s="137"/>
      <c r="BZ69" s="137"/>
      <c r="CA69" s="137"/>
      <c r="CB69" s="137"/>
      <c r="CC69" s="137"/>
      <c r="CD69" s="137"/>
      <c r="CE69" s="137"/>
      <c r="CF69" s="137"/>
      <c r="CG69" s="137"/>
      <c r="CH69" s="137"/>
      <c r="CI69" s="137"/>
      <c r="CJ69" s="137"/>
      <c r="CK69" s="137"/>
      <c r="CL69" s="137"/>
      <c r="CM69" s="137"/>
      <c r="CN69" s="137"/>
      <c r="CO69" s="137"/>
      <c r="CP69" s="137"/>
      <c r="CQ69" s="138"/>
      <c r="CR69" s="144" t="s">
        <v>75</v>
      </c>
      <c r="CS69" s="145"/>
      <c r="CT69" s="145"/>
      <c r="CU69" s="145"/>
      <c r="CV69" s="145"/>
      <c r="CW69" s="145"/>
      <c r="CX69" s="145"/>
      <c r="CY69" s="145"/>
      <c r="CZ69" s="145"/>
      <c r="DA69" s="145"/>
      <c r="DB69" s="145"/>
      <c r="DC69" s="145"/>
      <c r="DD69" s="145"/>
      <c r="DE69" s="145"/>
      <c r="DF69" s="145"/>
      <c r="DG69" s="145"/>
      <c r="DH69" s="145"/>
      <c r="DI69" s="145"/>
      <c r="DJ69" s="146"/>
      <c r="DK69" s="268" t="s">
        <v>76</v>
      </c>
      <c r="DL69" s="269"/>
      <c r="DM69" s="269"/>
      <c r="DN69" s="269"/>
      <c r="DO69" s="269"/>
      <c r="DP69" s="269"/>
      <c r="DQ69" s="269"/>
      <c r="DR69" s="269"/>
      <c r="DS69" s="269"/>
      <c r="DT69" s="269"/>
      <c r="DU69" s="269"/>
      <c r="DV69" s="269"/>
      <c r="DW69" s="269"/>
      <c r="DX69" s="269"/>
      <c r="DY69" s="269"/>
      <c r="DZ69" s="269"/>
      <c r="EA69" s="269"/>
      <c r="EB69" s="269"/>
      <c r="EC69" s="269"/>
      <c r="ED69" s="269"/>
      <c r="EE69" s="269"/>
      <c r="EF69" s="269"/>
      <c r="EG69" s="269"/>
      <c r="EH69" s="269"/>
      <c r="EI69" s="269"/>
      <c r="EJ69" s="270"/>
    </row>
    <row r="70" spans="1:140" ht="3.75" customHeight="1">
      <c r="A70" s="88"/>
      <c r="B70" s="89"/>
      <c r="C70" s="89"/>
      <c r="D70" s="89"/>
      <c r="E70" s="90"/>
      <c r="F70" s="99"/>
      <c r="G70" s="99"/>
      <c r="H70" s="99"/>
      <c r="I70" s="99"/>
      <c r="J70" s="99"/>
      <c r="K70" s="99"/>
      <c r="L70" s="99"/>
      <c r="M70" s="99"/>
      <c r="N70" s="99"/>
      <c r="O70" s="99"/>
      <c r="P70" s="99"/>
      <c r="Q70" s="99"/>
      <c r="R70" s="99"/>
      <c r="S70" s="99"/>
      <c r="T70" s="100"/>
      <c r="U70" s="126"/>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4"/>
      <c r="BP70" s="139"/>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1"/>
      <c r="CR70" s="147"/>
      <c r="CS70" s="148"/>
      <c r="CT70" s="148"/>
      <c r="CU70" s="148"/>
      <c r="CV70" s="148"/>
      <c r="CW70" s="148"/>
      <c r="CX70" s="148"/>
      <c r="CY70" s="148"/>
      <c r="CZ70" s="148"/>
      <c r="DA70" s="148"/>
      <c r="DB70" s="148"/>
      <c r="DC70" s="148"/>
      <c r="DD70" s="148"/>
      <c r="DE70" s="148"/>
      <c r="DF70" s="148"/>
      <c r="DG70" s="148"/>
      <c r="DH70" s="148"/>
      <c r="DI70" s="148"/>
      <c r="DJ70" s="149"/>
      <c r="DK70" s="271"/>
      <c r="DL70" s="272"/>
      <c r="DM70" s="272"/>
      <c r="DN70" s="272"/>
      <c r="DO70" s="272"/>
      <c r="DP70" s="272"/>
      <c r="DQ70" s="272"/>
      <c r="DR70" s="272"/>
      <c r="DS70" s="272"/>
      <c r="DT70" s="272"/>
      <c r="DU70" s="272"/>
      <c r="DV70" s="272"/>
      <c r="DW70" s="272"/>
      <c r="DX70" s="272"/>
      <c r="DY70" s="272"/>
      <c r="DZ70" s="272"/>
      <c r="EA70" s="272"/>
      <c r="EB70" s="272"/>
      <c r="EC70" s="272"/>
      <c r="ED70" s="272"/>
      <c r="EE70" s="272"/>
      <c r="EF70" s="272"/>
      <c r="EG70" s="272"/>
      <c r="EH70" s="272"/>
      <c r="EI70" s="272"/>
      <c r="EJ70" s="273"/>
    </row>
    <row r="71" spans="1:140" ht="3.75" customHeight="1">
      <c r="A71" s="88"/>
      <c r="B71" s="89"/>
      <c r="C71" s="89"/>
      <c r="D71" s="89"/>
      <c r="E71" s="90"/>
      <c r="F71" s="99"/>
      <c r="G71" s="99"/>
      <c r="H71" s="99"/>
      <c r="I71" s="99"/>
      <c r="J71" s="99"/>
      <c r="K71" s="99"/>
      <c r="L71" s="99"/>
      <c r="M71" s="99"/>
      <c r="N71" s="99"/>
      <c r="O71" s="99"/>
      <c r="P71" s="99"/>
      <c r="Q71" s="99"/>
      <c r="R71" s="99"/>
      <c r="S71" s="99"/>
      <c r="T71" s="100"/>
      <c r="U71" s="126"/>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4"/>
      <c r="BP71" s="139"/>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1"/>
      <c r="CR71" s="147"/>
      <c r="CS71" s="148"/>
      <c r="CT71" s="148"/>
      <c r="CU71" s="148"/>
      <c r="CV71" s="148"/>
      <c r="CW71" s="148"/>
      <c r="CX71" s="148"/>
      <c r="CY71" s="148"/>
      <c r="CZ71" s="148"/>
      <c r="DA71" s="148"/>
      <c r="DB71" s="148"/>
      <c r="DC71" s="148"/>
      <c r="DD71" s="148"/>
      <c r="DE71" s="148"/>
      <c r="DF71" s="148"/>
      <c r="DG71" s="148"/>
      <c r="DH71" s="148"/>
      <c r="DI71" s="148"/>
      <c r="DJ71" s="149"/>
      <c r="DK71" s="271"/>
      <c r="DL71" s="272"/>
      <c r="DM71" s="272"/>
      <c r="DN71" s="272"/>
      <c r="DO71" s="272"/>
      <c r="DP71" s="272"/>
      <c r="DQ71" s="272"/>
      <c r="DR71" s="272"/>
      <c r="DS71" s="272"/>
      <c r="DT71" s="272"/>
      <c r="DU71" s="272"/>
      <c r="DV71" s="272"/>
      <c r="DW71" s="272"/>
      <c r="DX71" s="272"/>
      <c r="DY71" s="272"/>
      <c r="DZ71" s="272"/>
      <c r="EA71" s="272"/>
      <c r="EB71" s="272"/>
      <c r="EC71" s="272"/>
      <c r="ED71" s="272"/>
      <c r="EE71" s="272"/>
      <c r="EF71" s="272"/>
      <c r="EG71" s="272"/>
      <c r="EH71" s="272"/>
      <c r="EI71" s="272"/>
      <c r="EJ71" s="273"/>
    </row>
    <row r="72" spans="1:140" ht="3.75" customHeight="1">
      <c r="A72" s="88"/>
      <c r="B72" s="89"/>
      <c r="C72" s="89"/>
      <c r="D72" s="89"/>
      <c r="E72" s="90"/>
      <c r="F72" s="99"/>
      <c r="G72" s="99"/>
      <c r="H72" s="99"/>
      <c r="I72" s="99"/>
      <c r="J72" s="99"/>
      <c r="K72" s="99"/>
      <c r="L72" s="99"/>
      <c r="M72" s="99"/>
      <c r="N72" s="99"/>
      <c r="O72" s="99"/>
      <c r="P72" s="99"/>
      <c r="Q72" s="99"/>
      <c r="R72" s="99"/>
      <c r="S72" s="99"/>
      <c r="T72" s="100"/>
      <c r="U72" s="126"/>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4"/>
      <c r="BP72" s="139"/>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1"/>
      <c r="CR72" s="147"/>
      <c r="CS72" s="148"/>
      <c r="CT72" s="148"/>
      <c r="CU72" s="148"/>
      <c r="CV72" s="148"/>
      <c r="CW72" s="148"/>
      <c r="CX72" s="148"/>
      <c r="CY72" s="148"/>
      <c r="CZ72" s="148"/>
      <c r="DA72" s="148"/>
      <c r="DB72" s="148"/>
      <c r="DC72" s="148"/>
      <c r="DD72" s="148"/>
      <c r="DE72" s="148"/>
      <c r="DF72" s="148"/>
      <c r="DG72" s="148"/>
      <c r="DH72" s="148"/>
      <c r="DI72" s="148"/>
      <c r="DJ72" s="149"/>
      <c r="DK72" s="274"/>
      <c r="DL72" s="275"/>
      <c r="DM72" s="275"/>
      <c r="DN72" s="275"/>
      <c r="DO72" s="275"/>
      <c r="DP72" s="275"/>
      <c r="DQ72" s="275"/>
      <c r="DR72" s="275"/>
      <c r="DS72" s="275"/>
      <c r="DT72" s="275"/>
      <c r="DU72" s="275"/>
      <c r="DV72" s="275"/>
      <c r="DW72" s="275"/>
      <c r="DX72" s="275"/>
      <c r="DY72" s="275"/>
      <c r="DZ72" s="275"/>
      <c r="EA72" s="275"/>
      <c r="EB72" s="275"/>
      <c r="EC72" s="275"/>
      <c r="ED72" s="275"/>
      <c r="EE72" s="275"/>
      <c r="EF72" s="275"/>
      <c r="EG72" s="275"/>
      <c r="EH72" s="275"/>
      <c r="EI72" s="275"/>
      <c r="EJ72" s="276"/>
    </row>
    <row r="73" spans="1:140" ht="3.75" customHeight="1">
      <c r="A73" s="88"/>
      <c r="B73" s="89"/>
      <c r="C73" s="89"/>
      <c r="D73" s="89"/>
      <c r="E73" s="90"/>
      <c r="F73" s="121" t="s">
        <v>77</v>
      </c>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2"/>
      <c r="AS73" s="144" t="s">
        <v>78</v>
      </c>
      <c r="AT73" s="145"/>
      <c r="AU73" s="145"/>
      <c r="AV73" s="145"/>
      <c r="AW73" s="145"/>
      <c r="AX73" s="145"/>
      <c r="AY73" s="145"/>
      <c r="AZ73" s="145"/>
      <c r="BA73" s="145"/>
      <c r="BB73" s="145"/>
      <c r="BC73" s="145"/>
      <c r="BD73" s="145"/>
      <c r="BE73" s="145"/>
      <c r="BF73" s="145"/>
      <c r="BG73" s="145"/>
      <c r="BH73" s="145"/>
      <c r="BI73" s="145"/>
      <c r="BJ73" s="145"/>
      <c r="BK73" s="146"/>
      <c r="BL73" s="125" t="s">
        <v>79</v>
      </c>
      <c r="BM73" s="121"/>
      <c r="BN73" s="121"/>
      <c r="BO73" s="121"/>
      <c r="BP73" s="121"/>
      <c r="BQ73" s="121"/>
      <c r="BR73" s="121"/>
      <c r="BS73" s="121"/>
      <c r="BT73" s="121"/>
      <c r="BU73" s="121"/>
      <c r="BV73" s="121"/>
      <c r="BW73" s="121"/>
      <c r="BX73" s="121"/>
      <c r="BY73" s="121"/>
      <c r="BZ73" s="121"/>
      <c r="CA73" s="121"/>
      <c r="CB73" s="121"/>
      <c r="CC73" s="121"/>
      <c r="CD73" s="121"/>
      <c r="CE73" s="121"/>
      <c r="CF73" s="122"/>
      <c r="CG73" s="125" t="s">
        <v>80</v>
      </c>
      <c r="CH73" s="121"/>
      <c r="CI73" s="121"/>
      <c r="CJ73" s="121"/>
      <c r="CK73" s="121"/>
      <c r="CL73" s="121"/>
      <c r="CM73" s="121"/>
      <c r="CN73" s="121"/>
      <c r="CO73" s="121"/>
      <c r="CP73" s="121"/>
      <c r="CQ73" s="121"/>
      <c r="CR73" s="121"/>
      <c r="CS73" s="121"/>
      <c r="CT73" s="121"/>
      <c r="CU73" s="121"/>
      <c r="CV73" s="121"/>
      <c r="CW73" s="121"/>
      <c r="CX73" s="121"/>
      <c r="CY73" s="121"/>
      <c r="CZ73" s="121"/>
      <c r="DA73" s="121"/>
      <c r="DB73" s="121"/>
      <c r="DC73" s="121"/>
      <c r="DD73" s="121"/>
      <c r="DE73" s="121"/>
      <c r="DF73" s="121"/>
      <c r="DG73" s="121"/>
      <c r="DH73" s="121"/>
      <c r="DI73" s="121"/>
      <c r="DJ73" s="122"/>
      <c r="DK73" s="125" t="s">
        <v>91</v>
      </c>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2"/>
    </row>
    <row r="74" spans="1:140" ht="3.75" customHeight="1">
      <c r="A74" s="88"/>
      <c r="B74" s="89"/>
      <c r="C74" s="89"/>
      <c r="D74" s="89"/>
      <c r="E74" s="90"/>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4"/>
      <c r="AS74" s="147"/>
      <c r="AT74" s="148"/>
      <c r="AU74" s="148"/>
      <c r="AV74" s="148"/>
      <c r="AW74" s="148"/>
      <c r="AX74" s="148"/>
      <c r="AY74" s="148"/>
      <c r="AZ74" s="148"/>
      <c r="BA74" s="148"/>
      <c r="BB74" s="148"/>
      <c r="BC74" s="148"/>
      <c r="BD74" s="148"/>
      <c r="BE74" s="148"/>
      <c r="BF74" s="148"/>
      <c r="BG74" s="148"/>
      <c r="BH74" s="148"/>
      <c r="BI74" s="148"/>
      <c r="BJ74" s="148"/>
      <c r="BK74" s="149"/>
      <c r="BL74" s="126"/>
      <c r="BM74" s="123"/>
      <c r="BN74" s="123"/>
      <c r="BO74" s="123"/>
      <c r="BP74" s="123"/>
      <c r="BQ74" s="123"/>
      <c r="BR74" s="123"/>
      <c r="BS74" s="123"/>
      <c r="BT74" s="123"/>
      <c r="BU74" s="123"/>
      <c r="BV74" s="123"/>
      <c r="BW74" s="123"/>
      <c r="BX74" s="123"/>
      <c r="BY74" s="123"/>
      <c r="BZ74" s="123"/>
      <c r="CA74" s="123"/>
      <c r="CB74" s="123"/>
      <c r="CC74" s="123"/>
      <c r="CD74" s="123"/>
      <c r="CE74" s="123"/>
      <c r="CF74" s="124"/>
      <c r="CG74" s="126"/>
      <c r="CH74" s="123"/>
      <c r="CI74" s="123"/>
      <c r="CJ74" s="123"/>
      <c r="CK74" s="123"/>
      <c r="CL74" s="123"/>
      <c r="CM74" s="123"/>
      <c r="CN74" s="123"/>
      <c r="CO74" s="123"/>
      <c r="CP74" s="123"/>
      <c r="CQ74" s="123"/>
      <c r="CR74" s="123"/>
      <c r="CS74" s="123"/>
      <c r="CT74" s="123"/>
      <c r="CU74" s="123"/>
      <c r="CV74" s="123"/>
      <c r="CW74" s="123"/>
      <c r="CX74" s="123"/>
      <c r="CY74" s="123"/>
      <c r="CZ74" s="123"/>
      <c r="DA74" s="123"/>
      <c r="DB74" s="123"/>
      <c r="DC74" s="123"/>
      <c r="DD74" s="123"/>
      <c r="DE74" s="123"/>
      <c r="DF74" s="123"/>
      <c r="DG74" s="123"/>
      <c r="DH74" s="123"/>
      <c r="DI74" s="123"/>
      <c r="DJ74" s="124"/>
      <c r="DK74" s="126"/>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4"/>
    </row>
    <row r="75" spans="1:140" ht="3.75" customHeight="1">
      <c r="A75" s="88"/>
      <c r="B75" s="89"/>
      <c r="C75" s="89"/>
      <c r="D75" s="89"/>
      <c r="E75" s="90"/>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4"/>
      <c r="AS75" s="147"/>
      <c r="AT75" s="148"/>
      <c r="AU75" s="148"/>
      <c r="AV75" s="148"/>
      <c r="AW75" s="148"/>
      <c r="AX75" s="148"/>
      <c r="AY75" s="148"/>
      <c r="AZ75" s="148"/>
      <c r="BA75" s="148"/>
      <c r="BB75" s="148"/>
      <c r="BC75" s="148"/>
      <c r="BD75" s="148"/>
      <c r="BE75" s="148"/>
      <c r="BF75" s="148"/>
      <c r="BG75" s="148"/>
      <c r="BH75" s="148"/>
      <c r="BI75" s="148"/>
      <c r="BJ75" s="148"/>
      <c r="BK75" s="149"/>
      <c r="BL75" s="126"/>
      <c r="BM75" s="123"/>
      <c r="BN75" s="123"/>
      <c r="BO75" s="123"/>
      <c r="BP75" s="123"/>
      <c r="BQ75" s="123"/>
      <c r="BR75" s="123"/>
      <c r="BS75" s="123"/>
      <c r="BT75" s="123"/>
      <c r="BU75" s="123"/>
      <c r="BV75" s="123"/>
      <c r="BW75" s="123"/>
      <c r="BX75" s="123"/>
      <c r="BY75" s="123"/>
      <c r="BZ75" s="123"/>
      <c r="CA75" s="123"/>
      <c r="CB75" s="123"/>
      <c r="CC75" s="123"/>
      <c r="CD75" s="123"/>
      <c r="CE75" s="123"/>
      <c r="CF75" s="124"/>
      <c r="CG75" s="126"/>
      <c r="CH75" s="123"/>
      <c r="CI75" s="123"/>
      <c r="CJ75" s="123"/>
      <c r="CK75" s="123"/>
      <c r="CL75" s="123"/>
      <c r="CM75" s="123"/>
      <c r="CN75" s="123"/>
      <c r="CO75" s="123"/>
      <c r="CP75" s="123"/>
      <c r="CQ75" s="123"/>
      <c r="CR75" s="123"/>
      <c r="CS75" s="123"/>
      <c r="CT75" s="123"/>
      <c r="CU75" s="123"/>
      <c r="CV75" s="123"/>
      <c r="CW75" s="123"/>
      <c r="CX75" s="123"/>
      <c r="CY75" s="123"/>
      <c r="CZ75" s="123"/>
      <c r="DA75" s="123"/>
      <c r="DB75" s="123"/>
      <c r="DC75" s="123"/>
      <c r="DD75" s="123"/>
      <c r="DE75" s="123"/>
      <c r="DF75" s="123"/>
      <c r="DG75" s="123"/>
      <c r="DH75" s="123"/>
      <c r="DI75" s="123"/>
      <c r="DJ75" s="124"/>
      <c r="DK75" s="126"/>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4"/>
    </row>
    <row r="76" spans="1:140" ht="3.75" customHeight="1">
      <c r="A76" s="88"/>
      <c r="B76" s="89"/>
      <c r="C76" s="89"/>
      <c r="D76" s="89"/>
      <c r="E76" s="90"/>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3"/>
      <c r="AS76" s="150"/>
      <c r="AT76" s="151"/>
      <c r="AU76" s="151"/>
      <c r="AV76" s="151"/>
      <c r="AW76" s="151"/>
      <c r="AX76" s="151"/>
      <c r="AY76" s="151"/>
      <c r="AZ76" s="151"/>
      <c r="BA76" s="151"/>
      <c r="BB76" s="151"/>
      <c r="BC76" s="151"/>
      <c r="BD76" s="151"/>
      <c r="BE76" s="151"/>
      <c r="BF76" s="151"/>
      <c r="BG76" s="151"/>
      <c r="BH76" s="151"/>
      <c r="BI76" s="151"/>
      <c r="BJ76" s="151"/>
      <c r="BK76" s="152"/>
      <c r="BL76" s="153"/>
      <c r="BM76" s="142"/>
      <c r="BN76" s="142"/>
      <c r="BO76" s="142"/>
      <c r="BP76" s="142"/>
      <c r="BQ76" s="142"/>
      <c r="BR76" s="142"/>
      <c r="BS76" s="142"/>
      <c r="BT76" s="142"/>
      <c r="BU76" s="142"/>
      <c r="BV76" s="142"/>
      <c r="BW76" s="142"/>
      <c r="BX76" s="142"/>
      <c r="BY76" s="142"/>
      <c r="BZ76" s="142"/>
      <c r="CA76" s="142"/>
      <c r="CB76" s="142"/>
      <c r="CC76" s="142"/>
      <c r="CD76" s="142"/>
      <c r="CE76" s="142"/>
      <c r="CF76" s="143"/>
      <c r="CG76" s="153"/>
      <c r="CH76" s="142"/>
      <c r="CI76" s="142"/>
      <c r="CJ76" s="142"/>
      <c r="CK76" s="142"/>
      <c r="CL76" s="142"/>
      <c r="CM76" s="142"/>
      <c r="CN76" s="142"/>
      <c r="CO76" s="142"/>
      <c r="CP76" s="142"/>
      <c r="CQ76" s="142"/>
      <c r="CR76" s="142"/>
      <c r="CS76" s="142"/>
      <c r="CT76" s="142"/>
      <c r="CU76" s="142"/>
      <c r="CV76" s="142"/>
      <c r="CW76" s="142"/>
      <c r="CX76" s="142"/>
      <c r="CY76" s="142"/>
      <c r="CZ76" s="142"/>
      <c r="DA76" s="142"/>
      <c r="DB76" s="142"/>
      <c r="DC76" s="142"/>
      <c r="DD76" s="142"/>
      <c r="DE76" s="142"/>
      <c r="DF76" s="142"/>
      <c r="DG76" s="142"/>
      <c r="DH76" s="142"/>
      <c r="DI76" s="142"/>
      <c r="DJ76" s="143"/>
      <c r="DK76" s="126"/>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4"/>
    </row>
    <row r="77" spans="1:140" ht="3.75" customHeight="1">
      <c r="A77" s="88"/>
      <c r="B77" s="89"/>
      <c r="C77" s="89"/>
      <c r="D77" s="89"/>
      <c r="E77" s="90"/>
      <c r="F77" s="154" t="s">
        <v>81</v>
      </c>
      <c r="G77" s="121"/>
      <c r="H77" s="121"/>
      <c r="I77" s="121"/>
      <c r="J77" s="121"/>
      <c r="K77" s="121"/>
      <c r="L77" s="121"/>
      <c r="M77" s="121"/>
      <c r="N77" s="122"/>
      <c r="O77" s="161" t="s">
        <v>82</v>
      </c>
      <c r="P77" s="162"/>
      <c r="Q77" s="162"/>
      <c r="R77" s="162"/>
      <c r="S77" s="162"/>
      <c r="T77" s="162"/>
      <c r="U77" s="162"/>
      <c r="V77" s="162"/>
      <c r="W77" s="163"/>
      <c r="X77" s="125" t="s">
        <v>86</v>
      </c>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2"/>
      <c r="CG77" s="125" t="s">
        <v>87</v>
      </c>
      <c r="CH77" s="121"/>
      <c r="CI77" s="121"/>
      <c r="CJ77" s="121"/>
      <c r="CK77" s="121"/>
      <c r="CL77" s="121"/>
      <c r="CM77" s="121"/>
      <c r="CN77" s="121"/>
      <c r="CO77" s="121"/>
      <c r="CP77" s="121"/>
      <c r="CQ77" s="121"/>
      <c r="CR77" s="121"/>
      <c r="CS77" s="121"/>
      <c r="CT77" s="121"/>
      <c r="CU77" s="121"/>
      <c r="CV77" s="121"/>
      <c r="CW77" s="121"/>
      <c r="CX77" s="121"/>
      <c r="CY77" s="121"/>
      <c r="CZ77" s="121"/>
      <c r="DA77" s="122"/>
      <c r="DB77" s="331"/>
      <c r="DC77" s="332"/>
      <c r="DD77" s="332"/>
      <c r="DE77" s="332"/>
      <c r="DF77" s="332"/>
      <c r="DG77" s="332"/>
      <c r="DH77" s="332"/>
      <c r="DI77" s="332"/>
      <c r="DJ77" s="333"/>
      <c r="DK77" s="126"/>
      <c r="DL77" s="123"/>
      <c r="DM77" s="123"/>
      <c r="DN77" s="123"/>
      <c r="DO77" s="123"/>
      <c r="DP77" s="123"/>
      <c r="DQ77" s="123"/>
      <c r="DR77" s="123"/>
      <c r="DS77" s="123"/>
      <c r="DT77" s="123"/>
      <c r="DU77" s="123"/>
      <c r="DV77" s="123"/>
      <c r="DW77" s="123"/>
      <c r="DX77" s="123"/>
      <c r="DY77" s="123"/>
      <c r="DZ77" s="123"/>
      <c r="EA77" s="123"/>
      <c r="EB77" s="123"/>
      <c r="EC77" s="123"/>
      <c r="ED77" s="123"/>
      <c r="EE77" s="123"/>
      <c r="EF77" s="123"/>
      <c r="EG77" s="123"/>
      <c r="EH77" s="123"/>
      <c r="EI77" s="123"/>
      <c r="EJ77" s="124"/>
    </row>
    <row r="78" spans="1:140" ht="3.75" customHeight="1">
      <c r="A78" s="88"/>
      <c r="B78" s="89"/>
      <c r="C78" s="89"/>
      <c r="D78" s="89"/>
      <c r="E78" s="90"/>
      <c r="F78" s="123"/>
      <c r="G78" s="123"/>
      <c r="H78" s="123"/>
      <c r="I78" s="123"/>
      <c r="J78" s="123"/>
      <c r="K78" s="123"/>
      <c r="L78" s="123"/>
      <c r="M78" s="123"/>
      <c r="N78" s="124"/>
      <c r="O78" s="164"/>
      <c r="P78" s="165"/>
      <c r="Q78" s="165"/>
      <c r="R78" s="165"/>
      <c r="S78" s="165"/>
      <c r="T78" s="165"/>
      <c r="U78" s="165"/>
      <c r="V78" s="165"/>
      <c r="W78" s="166"/>
      <c r="X78" s="126"/>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4"/>
      <c r="CG78" s="126"/>
      <c r="CH78" s="123"/>
      <c r="CI78" s="123"/>
      <c r="CJ78" s="123"/>
      <c r="CK78" s="123"/>
      <c r="CL78" s="123"/>
      <c r="CM78" s="123"/>
      <c r="CN78" s="123"/>
      <c r="CO78" s="123"/>
      <c r="CP78" s="123"/>
      <c r="CQ78" s="123"/>
      <c r="CR78" s="123"/>
      <c r="CS78" s="123"/>
      <c r="CT78" s="123"/>
      <c r="CU78" s="123"/>
      <c r="CV78" s="123"/>
      <c r="CW78" s="123"/>
      <c r="CX78" s="123"/>
      <c r="CY78" s="123"/>
      <c r="CZ78" s="123"/>
      <c r="DA78" s="124"/>
      <c r="DB78" s="334"/>
      <c r="DC78" s="335"/>
      <c r="DD78" s="335"/>
      <c r="DE78" s="335"/>
      <c r="DF78" s="335"/>
      <c r="DG78" s="335"/>
      <c r="DH78" s="335"/>
      <c r="DI78" s="335"/>
      <c r="DJ78" s="336"/>
      <c r="DK78" s="126"/>
      <c r="DL78" s="123"/>
      <c r="DM78" s="123"/>
      <c r="DN78" s="123"/>
      <c r="DO78" s="123"/>
      <c r="DP78" s="123"/>
      <c r="DQ78" s="123"/>
      <c r="DR78" s="123"/>
      <c r="DS78" s="123"/>
      <c r="DT78" s="123"/>
      <c r="DU78" s="123"/>
      <c r="DV78" s="123"/>
      <c r="DW78" s="123"/>
      <c r="DX78" s="123"/>
      <c r="DY78" s="123"/>
      <c r="DZ78" s="123"/>
      <c r="EA78" s="123"/>
      <c r="EB78" s="123"/>
      <c r="EC78" s="123"/>
      <c r="ED78" s="123"/>
      <c r="EE78" s="123"/>
      <c r="EF78" s="123"/>
      <c r="EG78" s="123"/>
      <c r="EH78" s="123"/>
      <c r="EI78" s="123"/>
      <c r="EJ78" s="124"/>
    </row>
    <row r="79" spans="1:140" ht="3.75" customHeight="1">
      <c r="A79" s="88"/>
      <c r="B79" s="89"/>
      <c r="C79" s="89"/>
      <c r="D79" s="89"/>
      <c r="E79" s="90"/>
      <c r="F79" s="123"/>
      <c r="G79" s="123"/>
      <c r="H79" s="123"/>
      <c r="I79" s="123"/>
      <c r="J79" s="123"/>
      <c r="K79" s="123"/>
      <c r="L79" s="123"/>
      <c r="M79" s="123"/>
      <c r="N79" s="124"/>
      <c r="O79" s="164"/>
      <c r="P79" s="165"/>
      <c r="Q79" s="165"/>
      <c r="R79" s="165"/>
      <c r="S79" s="165"/>
      <c r="T79" s="165"/>
      <c r="U79" s="165"/>
      <c r="V79" s="165"/>
      <c r="W79" s="166"/>
      <c r="X79" s="126"/>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c r="CF79" s="124"/>
      <c r="CG79" s="126"/>
      <c r="CH79" s="123"/>
      <c r="CI79" s="123"/>
      <c r="CJ79" s="123"/>
      <c r="CK79" s="123"/>
      <c r="CL79" s="123"/>
      <c r="CM79" s="123"/>
      <c r="CN79" s="123"/>
      <c r="CO79" s="123"/>
      <c r="CP79" s="123"/>
      <c r="CQ79" s="123"/>
      <c r="CR79" s="123"/>
      <c r="CS79" s="123"/>
      <c r="CT79" s="123"/>
      <c r="CU79" s="123"/>
      <c r="CV79" s="123"/>
      <c r="CW79" s="123"/>
      <c r="CX79" s="123"/>
      <c r="CY79" s="123"/>
      <c r="CZ79" s="123"/>
      <c r="DA79" s="124"/>
      <c r="DB79" s="334"/>
      <c r="DC79" s="335"/>
      <c r="DD79" s="335"/>
      <c r="DE79" s="335"/>
      <c r="DF79" s="335"/>
      <c r="DG79" s="335"/>
      <c r="DH79" s="335"/>
      <c r="DI79" s="335"/>
      <c r="DJ79" s="336"/>
      <c r="DK79" s="126"/>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4"/>
    </row>
    <row r="80" spans="1:140" ht="3.75" customHeight="1">
      <c r="A80" s="88"/>
      <c r="B80" s="89"/>
      <c r="C80" s="89"/>
      <c r="D80" s="89"/>
      <c r="E80" s="90"/>
      <c r="F80" s="123"/>
      <c r="G80" s="123"/>
      <c r="H80" s="123"/>
      <c r="I80" s="123"/>
      <c r="J80" s="123"/>
      <c r="K80" s="123"/>
      <c r="L80" s="123"/>
      <c r="M80" s="123"/>
      <c r="N80" s="124"/>
      <c r="O80" s="164"/>
      <c r="P80" s="165"/>
      <c r="Q80" s="165"/>
      <c r="R80" s="165"/>
      <c r="S80" s="165"/>
      <c r="T80" s="165"/>
      <c r="U80" s="165"/>
      <c r="V80" s="165"/>
      <c r="W80" s="166"/>
      <c r="X80" s="153"/>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c r="CB80" s="142"/>
      <c r="CC80" s="142"/>
      <c r="CD80" s="142"/>
      <c r="CE80" s="142"/>
      <c r="CF80" s="143"/>
      <c r="CG80" s="125" t="s">
        <v>88</v>
      </c>
      <c r="CH80" s="121"/>
      <c r="CI80" s="121"/>
      <c r="CJ80" s="121"/>
      <c r="CK80" s="121"/>
      <c r="CL80" s="121"/>
      <c r="CM80" s="121"/>
      <c r="CN80" s="121"/>
      <c r="CO80" s="121"/>
      <c r="CP80" s="121"/>
      <c r="CQ80" s="121"/>
      <c r="CR80" s="121"/>
      <c r="CS80" s="121"/>
      <c r="CT80" s="121"/>
      <c r="CU80" s="121"/>
      <c r="CV80" s="121"/>
      <c r="CW80" s="121"/>
      <c r="CX80" s="121"/>
      <c r="CY80" s="121"/>
      <c r="CZ80" s="121"/>
      <c r="DA80" s="122"/>
      <c r="DB80" s="334"/>
      <c r="DC80" s="335"/>
      <c r="DD80" s="335"/>
      <c r="DE80" s="335"/>
      <c r="DF80" s="335"/>
      <c r="DG80" s="335"/>
      <c r="DH80" s="335"/>
      <c r="DI80" s="335"/>
      <c r="DJ80" s="336"/>
      <c r="DK80" s="126"/>
      <c r="DL80" s="123"/>
      <c r="DM80" s="123"/>
      <c r="DN80" s="123"/>
      <c r="DO80" s="123"/>
      <c r="DP80" s="123"/>
      <c r="DQ80" s="123"/>
      <c r="DR80" s="123"/>
      <c r="DS80" s="123"/>
      <c r="DT80" s="123"/>
      <c r="DU80" s="123"/>
      <c r="DV80" s="123"/>
      <c r="DW80" s="123"/>
      <c r="DX80" s="123"/>
      <c r="DY80" s="123"/>
      <c r="DZ80" s="123"/>
      <c r="EA80" s="123"/>
      <c r="EB80" s="123"/>
      <c r="EC80" s="123"/>
      <c r="ED80" s="123"/>
      <c r="EE80" s="123"/>
      <c r="EF80" s="123"/>
      <c r="EG80" s="123"/>
      <c r="EH80" s="123"/>
      <c r="EI80" s="123"/>
      <c r="EJ80" s="124"/>
    </row>
    <row r="81" spans="1:140" ht="3.75" customHeight="1">
      <c r="A81" s="88"/>
      <c r="B81" s="89"/>
      <c r="C81" s="89"/>
      <c r="D81" s="89"/>
      <c r="E81" s="90"/>
      <c r="F81" s="123"/>
      <c r="G81" s="123"/>
      <c r="H81" s="123"/>
      <c r="I81" s="123"/>
      <c r="J81" s="123"/>
      <c r="K81" s="123"/>
      <c r="L81" s="123"/>
      <c r="M81" s="123"/>
      <c r="N81" s="124"/>
      <c r="O81" s="164"/>
      <c r="P81" s="165"/>
      <c r="Q81" s="165"/>
      <c r="R81" s="165"/>
      <c r="S81" s="165"/>
      <c r="T81" s="165"/>
      <c r="U81" s="165"/>
      <c r="V81" s="165"/>
      <c r="W81" s="166"/>
      <c r="X81" s="170" t="s">
        <v>83</v>
      </c>
      <c r="Y81" s="97"/>
      <c r="Z81" s="97"/>
      <c r="AA81" s="97"/>
      <c r="AB81" s="97"/>
      <c r="AC81" s="97"/>
      <c r="AD81" s="97"/>
      <c r="AE81" s="97"/>
      <c r="AF81" s="97"/>
      <c r="AG81" s="97"/>
      <c r="AH81" s="97"/>
      <c r="AI81" s="97"/>
      <c r="AJ81" s="97"/>
      <c r="AK81" s="97"/>
      <c r="AL81" s="97"/>
      <c r="AM81" s="97"/>
      <c r="AN81" s="97"/>
      <c r="AO81" s="97"/>
      <c r="AP81" s="97"/>
      <c r="AQ81" s="97"/>
      <c r="AR81" s="98"/>
      <c r="AS81" s="170" t="s">
        <v>84</v>
      </c>
      <c r="AT81" s="97"/>
      <c r="AU81" s="97"/>
      <c r="AV81" s="97"/>
      <c r="AW81" s="97"/>
      <c r="AX81" s="97"/>
      <c r="AY81" s="97"/>
      <c r="AZ81" s="97"/>
      <c r="BA81" s="97"/>
      <c r="BB81" s="97"/>
      <c r="BC81" s="97"/>
      <c r="BD81" s="97"/>
      <c r="BE81" s="97"/>
      <c r="BF81" s="97"/>
      <c r="BG81" s="97"/>
      <c r="BH81" s="97"/>
      <c r="BI81" s="97"/>
      <c r="BJ81" s="97"/>
      <c r="BK81" s="98"/>
      <c r="BL81" s="125" t="s">
        <v>85</v>
      </c>
      <c r="BM81" s="121"/>
      <c r="BN81" s="121"/>
      <c r="BO81" s="121"/>
      <c r="BP81" s="121"/>
      <c r="BQ81" s="121"/>
      <c r="BR81" s="121"/>
      <c r="BS81" s="121"/>
      <c r="BT81" s="121"/>
      <c r="BU81" s="121"/>
      <c r="BV81" s="121"/>
      <c r="BW81" s="121"/>
      <c r="BX81" s="121"/>
      <c r="BY81" s="121"/>
      <c r="BZ81" s="121"/>
      <c r="CA81" s="121"/>
      <c r="CB81" s="121"/>
      <c r="CC81" s="121"/>
      <c r="CD81" s="121"/>
      <c r="CE81" s="121"/>
      <c r="CF81" s="122"/>
      <c r="CG81" s="126"/>
      <c r="CH81" s="123"/>
      <c r="CI81" s="123"/>
      <c r="CJ81" s="123"/>
      <c r="CK81" s="123"/>
      <c r="CL81" s="123"/>
      <c r="CM81" s="123"/>
      <c r="CN81" s="123"/>
      <c r="CO81" s="123"/>
      <c r="CP81" s="123"/>
      <c r="CQ81" s="123"/>
      <c r="CR81" s="123"/>
      <c r="CS81" s="123"/>
      <c r="CT81" s="123"/>
      <c r="CU81" s="123"/>
      <c r="CV81" s="123"/>
      <c r="CW81" s="123"/>
      <c r="CX81" s="123"/>
      <c r="CY81" s="123"/>
      <c r="CZ81" s="123"/>
      <c r="DA81" s="124"/>
      <c r="DB81" s="334"/>
      <c r="DC81" s="335"/>
      <c r="DD81" s="335"/>
      <c r="DE81" s="335"/>
      <c r="DF81" s="335"/>
      <c r="DG81" s="335"/>
      <c r="DH81" s="335"/>
      <c r="DI81" s="335"/>
      <c r="DJ81" s="336"/>
      <c r="DK81" s="126"/>
      <c r="DL81" s="123"/>
      <c r="DM81" s="123"/>
      <c r="DN81" s="123"/>
      <c r="DO81" s="123"/>
      <c r="DP81" s="123"/>
      <c r="DQ81" s="123"/>
      <c r="DR81" s="123"/>
      <c r="DS81" s="123"/>
      <c r="DT81" s="123"/>
      <c r="DU81" s="123"/>
      <c r="DV81" s="123"/>
      <c r="DW81" s="123"/>
      <c r="DX81" s="123"/>
      <c r="DY81" s="123"/>
      <c r="DZ81" s="123"/>
      <c r="EA81" s="123"/>
      <c r="EB81" s="123"/>
      <c r="EC81" s="123"/>
      <c r="ED81" s="123"/>
      <c r="EE81" s="123"/>
      <c r="EF81" s="123"/>
      <c r="EG81" s="123"/>
      <c r="EH81" s="123"/>
      <c r="EI81" s="123"/>
      <c r="EJ81" s="124"/>
    </row>
    <row r="82" spans="1:140" ht="3.75" customHeight="1">
      <c r="A82" s="88"/>
      <c r="B82" s="89"/>
      <c r="C82" s="89"/>
      <c r="D82" s="89"/>
      <c r="E82" s="90"/>
      <c r="F82" s="123"/>
      <c r="G82" s="123"/>
      <c r="H82" s="123"/>
      <c r="I82" s="123"/>
      <c r="J82" s="123"/>
      <c r="K82" s="123"/>
      <c r="L82" s="123"/>
      <c r="M82" s="123"/>
      <c r="N82" s="124"/>
      <c r="O82" s="164"/>
      <c r="P82" s="165"/>
      <c r="Q82" s="165"/>
      <c r="R82" s="165"/>
      <c r="S82" s="165"/>
      <c r="T82" s="165"/>
      <c r="U82" s="165"/>
      <c r="V82" s="165"/>
      <c r="W82" s="166"/>
      <c r="X82" s="171"/>
      <c r="Y82" s="99"/>
      <c r="Z82" s="99"/>
      <c r="AA82" s="99"/>
      <c r="AB82" s="99"/>
      <c r="AC82" s="99"/>
      <c r="AD82" s="99"/>
      <c r="AE82" s="99"/>
      <c r="AF82" s="99"/>
      <c r="AG82" s="99"/>
      <c r="AH82" s="99"/>
      <c r="AI82" s="99"/>
      <c r="AJ82" s="99"/>
      <c r="AK82" s="99"/>
      <c r="AL82" s="99"/>
      <c r="AM82" s="99"/>
      <c r="AN82" s="99"/>
      <c r="AO82" s="99"/>
      <c r="AP82" s="99"/>
      <c r="AQ82" s="99"/>
      <c r="AR82" s="100"/>
      <c r="AS82" s="171"/>
      <c r="AT82" s="99"/>
      <c r="AU82" s="99"/>
      <c r="AV82" s="99"/>
      <c r="AW82" s="99"/>
      <c r="AX82" s="99"/>
      <c r="AY82" s="99"/>
      <c r="AZ82" s="99"/>
      <c r="BA82" s="99"/>
      <c r="BB82" s="99"/>
      <c r="BC82" s="99"/>
      <c r="BD82" s="99"/>
      <c r="BE82" s="99"/>
      <c r="BF82" s="99"/>
      <c r="BG82" s="99"/>
      <c r="BH82" s="99"/>
      <c r="BI82" s="99"/>
      <c r="BJ82" s="99"/>
      <c r="BK82" s="100"/>
      <c r="BL82" s="126"/>
      <c r="BM82" s="123"/>
      <c r="BN82" s="123"/>
      <c r="BO82" s="123"/>
      <c r="BP82" s="123"/>
      <c r="BQ82" s="123"/>
      <c r="BR82" s="123"/>
      <c r="BS82" s="123"/>
      <c r="BT82" s="123"/>
      <c r="BU82" s="123"/>
      <c r="BV82" s="123"/>
      <c r="BW82" s="123"/>
      <c r="BX82" s="123"/>
      <c r="BY82" s="123"/>
      <c r="BZ82" s="123"/>
      <c r="CA82" s="123"/>
      <c r="CB82" s="123"/>
      <c r="CC82" s="123"/>
      <c r="CD82" s="123"/>
      <c r="CE82" s="123"/>
      <c r="CF82" s="124"/>
      <c r="CG82" s="153"/>
      <c r="CH82" s="142"/>
      <c r="CI82" s="142"/>
      <c r="CJ82" s="142"/>
      <c r="CK82" s="142"/>
      <c r="CL82" s="142"/>
      <c r="CM82" s="142"/>
      <c r="CN82" s="142"/>
      <c r="CO82" s="142"/>
      <c r="CP82" s="142"/>
      <c r="CQ82" s="142"/>
      <c r="CR82" s="142"/>
      <c r="CS82" s="142"/>
      <c r="CT82" s="142"/>
      <c r="CU82" s="142"/>
      <c r="CV82" s="142"/>
      <c r="CW82" s="142"/>
      <c r="CX82" s="142"/>
      <c r="CY82" s="142"/>
      <c r="CZ82" s="142"/>
      <c r="DA82" s="143"/>
      <c r="DB82" s="334"/>
      <c r="DC82" s="335"/>
      <c r="DD82" s="335"/>
      <c r="DE82" s="335"/>
      <c r="DF82" s="335"/>
      <c r="DG82" s="335"/>
      <c r="DH82" s="335"/>
      <c r="DI82" s="335"/>
      <c r="DJ82" s="336"/>
      <c r="DK82" s="126"/>
      <c r="DL82" s="123"/>
      <c r="DM82" s="123"/>
      <c r="DN82" s="123"/>
      <c r="DO82" s="123"/>
      <c r="DP82" s="123"/>
      <c r="DQ82" s="123"/>
      <c r="DR82" s="123"/>
      <c r="DS82" s="123"/>
      <c r="DT82" s="123"/>
      <c r="DU82" s="123"/>
      <c r="DV82" s="123"/>
      <c r="DW82" s="123"/>
      <c r="DX82" s="123"/>
      <c r="DY82" s="123"/>
      <c r="DZ82" s="123"/>
      <c r="EA82" s="123"/>
      <c r="EB82" s="123"/>
      <c r="EC82" s="123"/>
      <c r="ED82" s="123"/>
      <c r="EE82" s="123"/>
      <c r="EF82" s="123"/>
      <c r="EG82" s="123"/>
      <c r="EH82" s="123"/>
      <c r="EI82" s="123"/>
      <c r="EJ82" s="124"/>
    </row>
    <row r="83" spans="1:140" ht="3.75" customHeight="1">
      <c r="A83" s="88"/>
      <c r="B83" s="89"/>
      <c r="C83" s="89"/>
      <c r="D83" s="89"/>
      <c r="E83" s="90"/>
      <c r="F83" s="123"/>
      <c r="G83" s="123"/>
      <c r="H83" s="123"/>
      <c r="I83" s="123"/>
      <c r="J83" s="123"/>
      <c r="K83" s="123"/>
      <c r="L83" s="123"/>
      <c r="M83" s="123"/>
      <c r="N83" s="124"/>
      <c r="O83" s="164"/>
      <c r="P83" s="165"/>
      <c r="Q83" s="165"/>
      <c r="R83" s="165"/>
      <c r="S83" s="165"/>
      <c r="T83" s="165"/>
      <c r="U83" s="165"/>
      <c r="V83" s="165"/>
      <c r="W83" s="166"/>
      <c r="X83" s="171"/>
      <c r="Y83" s="99"/>
      <c r="Z83" s="99"/>
      <c r="AA83" s="99"/>
      <c r="AB83" s="99"/>
      <c r="AC83" s="99"/>
      <c r="AD83" s="99"/>
      <c r="AE83" s="99"/>
      <c r="AF83" s="99"/>
      <c r="AG83" s="99"/>
      <c r="AH83" s="99"/>
      <c r="AI83" s="99"/>
      <c r="AJ83" s="99"/>
      <c r="AK83" s="99"/>
      <c r="AL83" s="99"/>
      <c r="AM83" s="99"/>
      <c r="AN83" s="99"/>
      <c r="AO83" s="99"/>
      <c r="AP83" s="99"/>
      <c r="AQ83" s="99"/>
      <c r="AR83" s="100"/>
      <c r="AS83" s="171"/>
      <c r="AT83" s="99"/>
      <c r="AU83" s="99"/>
      <c r="AV83" s="99"/>
      <c r="AW83" s="99"/>
      <c r="AX83" s="99"/>
      <c r="AY83" s="99"/>
      <c r="AZ83" s="99"/>
      <c r="BA83" s="99"/>
      <c r="BB83" s="99"/>
      <c r="BC83" s="99"/>
      <c r="BD83" s="99"/>
      <c r="BE83" s="99"/>
      <c r="BF83" s="99"/>
      <c r="BG83" s="99"/>
      <c r="BH83" s="99"/>
      <c r="BI83" s="99"/>
      <c r="BJ83" s="99"/>
      <c r="BK83" s="100"/>
      <c r="BL83" s="126"/>
      <c r="BM83" s="123"/>
      <c r="BN83" s="123"/>
      <c r="BO83" s="123"/>
      <c r="BP83" s="123"/>
      <c r="BQ83" s="123"/>
      <c r="BR83" s="123"/>
      <c r="BS83" s="123"/>
      <c r="BT83" s="123"/>
      <c r="BU83" s="123"/>
      <c r="BV83" s="123"/>
      <c r="BW83" s="123"/>
      <c r="BX83" s="123"/>
      <c r="BY83" s="123"/>
      <c r="BZ83" s="123"/>
      <c r="CA83" s="123"/>
      <c r="CB83" s="123"/>
      <c r="CC83" s="123"/>
      <c r="CD83" s="123"/>
      <c r="CE83" s="123"/>
      <c r="CF83" s="124"/>
      <c r="CG83" s="171" t="s">
        <v>89</v>
      </c>
      <c r="CH83" s="259"/>
      <c r="CI83" s="259"/>
      <c r="CJ83" s="259"/>
      <c r="CK83" s="259"/>
      <c r="CL83" s="259"/>
      <c r="CM83" s="259"/>
      <c r="CN83" s="259"/>
      <c r="CO83" s="259"/>
      <c r="CP83" s="259"/>
      <c r="CQ83" s="259"/>
      <c r="CR83" s="259"/>
      <c r="CS83" s="259"/>
      <c r="CT83" s="259"/>
      <c r="CU83" s="259"/>
      <c r="CV83" s="259"/>
      <c r="CW83" s="259"/>
      <c r="CX83" s="259"/>
      <c r="CY83" s="259"/>
      <c r="CZ83" s="259"/>
      <c r="DA83" s="100"/>
      <c r="DB83" s="334"/>
      <c r="DC83" s="335"/>
      <c r="DD83" s="335"/>
      <c r="DE83" s="335"/>
      <c r="DF83" s="335"/>
      <c r="DG83" s="335"/>
      <c r="DH83" s="335"/>
      <c r="DI83" s="335"/>
      <c r="DJ83" s="336"/>
      <c r="DK83" s="126"/>
      <c r="DL83" s="123"/>
      <c r="DM83" s="123"/>
      <c r="DN83" s="123"/>
      <c r="DO83" s="123"/>
      <c r="DP83" s="123"/>
      <c r="DQ83" s="123"/>
      <c r="DR83" s="123"/>
      <c r="DS83" s="123"/>
      <c r="DT83" s="123"/>
      <c r="DU83" s="123"/>
      <c r="DV83" s="123"/>
      <c r="DW83" s="123"/>
      <c r="DX83" s="123"/>
      <c r="DY83" s="123"/>
      <c r="DZ83" s="123"/>
      <c r="EA83" s="123"/>
      <c r="EB83" s="123"/>
      <c r="EC83" s="123"/>
      <c r="ED83" s="123"/>
      <c r="EE83" s="123"/>
      <c r="EF83" s="123"/>
      <c r="EG83" s="123"/>
      <c r="EH83" s="123"/>
      <c r="EI83" s="123"/>
      <c r="EJ83" s="124"/>
    </row>
    <row r="84" spans="1:140" ht="3.75" customHeight="1">
      <c r="A84" s="88"/>
      <c r="B84" s="89"/>
      <c r="C84" s="89"/>
      <c r="D84" s="89"/>
      <c r="E84" s="90"/>
      <c r="F84" s="123"/>
      <c r="G84" s="123"/>
      <c r="H84" s="123"/>
      <c r="I84" s="123"/>
      <c r="J84" s="123"/>
      <c r="K84" s="123"/>
      <c r="L84" s="123"/>
      <c r="M84" s="123"/>
      <c r="N84" s="124"/>
      <c r="O84" s="164"/>
      <c r="P84" s="165"/>
      <c r="Q84" s="165"/>
      <c r="R84" s="165"/>
      <c r="S84" s="165"/>
      <c r="T84" s="165"/>
      <c r="U84" s="165"/>
      <c r="V84" s="165"/>
      <c r="W84" s="166"/>
      <c r="X84" s="171"/>
      <c r="Y84" s="99"/>
      <c r="Z84" s="99"/>
      <c r="AA84" s="99"/>
      <c r="AB84" s="99"/>
      <c r="AC84" s="99"/>
      <c r="AD84" s="99"/>
      <c r="AE84" s="99"/>
      <c r="AF84" s="99"/>
      <c r="AG84" s="99"/>
      <c r="AH84" s="99"/>
      <c r="AI84" s="99"/>
      <c r="AJ84" s="99"/>
      <c r="AK84" s="99"/>
      <c r="AL84" s="99"/>
      <c r="AM84" s="99"/>
      <c r="AN84" s="99"/>
      <c r="AO84" s="99"/>
      <c r="AP84" s="99"/>
      <c r="AQ84" s="99"/>
      <c r="AR84" s="100"/>
      <c r="AS84" s="171"/>
      <c r="AT84" s="99"/>
      <c r="AU84" s="99"/>
      <c r="AV84" s="99"/>
      <c r="AW84" s="99"/>
      <c r="AX84" s="99"/>
      <c r="AY84" s="99"/>
      <c r="AZ84" s="99"/>
      <c r="BA84" s="99"/>
      <c r="BB84" s="99"/>
      <c r="BC84" s="99"/>
      <c r="BD84" s="99"/>
      <c r="BE84" s="99"/>
      <c r="BF84" s="99"/>
      <c r="BG84" s="99"/>
      <c r="BH84" s="99"/>
      <c r="BI84" s="99"/>
      <c r="BJ84" s="99"/>
      <c r="BK84" s="100"/>
      <c r="BL84" s="126"/>
      <c r="BM84" s="123"/>
      <c r="BN84" s="123"/>
      <c r="BO84" s="123"/>
      <c r="BP84" s="123"/>
      <c r="BQ84" s="123"/>
      <c r="BR84" s="123"/>
      <c r="BS84" s="123"/>
      <c r="BT84" s="123"/>
      <c r="BU84" s="123"/>
      <c r="BV84" s="123"/>
      <c r="BW84" s="123"/>
      <c r="BX84" s="123"/>
      <c r="BY84" s="123"/>
      <c r="BZ84" s="123"/>
      <c r="CA84" s="123"/>
      <c r="CB84" s="123"/>
      <c r="CC84" s="123"/>
      <c r="CD84" s="123"/>
      <c r="CE84" s="123"/>
      <c r="CF84" s="124"/>
      <c r="CG84" s="171"/>
      <c r="CH84" s="259"/>
      <c r="CI84" s="259"/>
      <c r="CJ84" s="259"/>
      <c r="CK84" s="259"/>
      <c r="CL84" s="259"/>
      <c r="CM84" s="259"/>
      <c r="CN84" s="259"/>
      <c r="CO84" s="259"/>
      <c r="CP84" s="259"/>
      <c r="CQ84" s="259"/>
      <c r="CR84" s="259"/>
      <c r="CS84" s="259"/>
      <c r="CT84" s="259"/>
      <c r="CU84" s="259"/>
      <c r="CV84" s="259"/>
      <c r="CW84" s="259"/>
      <c r="CX84" s="259"/>
      <c r="CY84" s="259"/>
      <c r="CZ84" s="259"/>
      <c r="DA84" s="100"/>
      <c r="DB84" s="334"/>
      <c r="DC84" s="335"/>
      <c r="DD84" s="335"/>
      <c r="DE84" s="335"/>
      <c r="DF84" s="335"/>
      <c r="DG84" s="335"/>
      <c r="DH84" s="335"/>
      <c r="DI84" s="335"/>
      <c r="DJ84" s="336"/>
      <c r="DK84" s="126"/>
      <c r="DL84" s="123"/>
      <c r="DM84" s="123"/>
      <c r="DN84" s="123"/>
      <c r="DO84" s="123"/>
      <c r="DP84" s="123"/>
      <c r="DQ84" s="123"/>
      <c r="DR84" s="123"/>
      <c r="DS84" s="123"/>
      <c r="DT84" s="123"/>
      <c r="DU84" s="123"/>
      <c r="DV84" s="123"/>
      <c r="DW84" s="123"/>
      <c r="DX84" s="123"/>
      <c r="DY84" s="123"/>
      <c r="DZ84" s="123"/>
      <c r="EA84" s="123"/>
      <c r="EB84" s="123"/>
      <c r="EC84" s="123"/>
      <c r="ED84" s="123"/>
      <c r="EE84" s="123"/>
      <c r="EF84" s="123"/>
      <c r="EG84" s="123"/>
      <c r="EH84" s="123"/>
      <c r="EI84" s="123"/>
      <c r="EJ84" s="124"/>
    </row>
    <row r="85" spans="1:140" ht="3.75" customHeight="1">
      <c r="A85" s="91"/>
      <c r="B85" s="92"/>
      <c r="C85" s="92"/>
      <c r="D85" s="92"/>
      <c r="E85" s="93"/>
      <c r="F85" s="142"/>
      <c r="G85" s="142"/>
      <c r="H85" s="142"/>
      <c r="I85" s="142"/>
      <c r="J85" s="142"/>
      <c r="K85" s="142"/>
      <c r="L85" s="142"/>
      <c r="M85" s="142"/>
      <c r="N85" s="143"/>
      <c r="O85" s="167"/>
      <c r="P85" s="168"/>
      <c r="Q85" s="168"/>
      <c r="R85" s="168"/>
      <c r="S85" s="168"/>
      <c r="T85" s="168"/>
      <c r="U85" s="168"/>
      <c r="V85" s="168"/>
      <c r="W85" s="169"/>
      <c r="X85" s="172"/>
      <c r="Y85" s="101"/>
      <c r="Z85" s="101"/>
      <c r="AA85" s="101"/>
      <c r="AB85" s="101"/>
      <c r="AC85" s="101"/>
      <c r="AD85" s="101"/>
      <c r="AE85" s="101"/>
      <c r="AF85" s="101"/>
      <c r="AG85" s="101"/>
      <c r="AH85" s="101"/>
      <c r="AI85" s="101"/>
      <c r="AJ85" s="101"/>
      <c r="AK85" s="101"/>
      <c r="AL85" s="101"/>
      <c r="AM85" s="101"/>
      <c r="AN85" s="101"/>
      <c r="AO85" s="101"/>
      <c r="AP85" s="101"/>
      <c r="AQ85" s="101"/>
      <c r="AR85" s="102"/>
      <c r="AS85" s="172"/>
      <c r="AT85" s="101"/>
      <c r="AU85" s="101"/>
      <c r="AV85" s="101"/>
      <c r="AW85" s="101"/>
      <c r="AX85" s="101"/>
      <c r="AY85" s="101"/>
      <c r="AZ85" s="101"/>
      <c r="BA85" s="101"/>
      <c r="BB85" s="101"/>
      <c r="BC85" s="101"/>
      <c r="BD85" s="101"/>
      <c r="BE85" s="101"/>
      <c r="BF85" s="101"/>
      <c r="BG85" s="101"/>
      <c r="BH85" s="101"/>
      <c r="BI85" s="101"/>
      <c r="BJ85" s="101"/>
      <c r="BK85" s="102"/>
      <c r="BL85" s="153"/>
      <c r="BM85" s="142"/>
      <c r="BN85" s="142"/>
      <c r="BO85" s="142"/>
      <c r="BP85" s="142"/>
      <c r="BQ85" s="142"/>
      <c r="BR85" s="142"/>
      <c r="BS85" s="142"/>
      <c r="BT85" s="142"/>
      <c r="BU85" s="142"/>
      <c r="BV85" s="142"/>
      <c r="BW85" s="142"/>
      <c r="BX85" s="142"/>
      <c r="BY85" s="142"/>
      <c r="BZ85" s="142"/>
      <c r="CA85" s="142"/>
      <c r="CB85" s="142"/>
      <c r="CC85" s="142"/>
      <c r="CD85" s="142"/>
      <c r="CE85" s="142"/>
      <c r="CF85" s="143"/>
      <c r="CG85" s="172"/>
      <c r="CH85" s="101"/>
      <c r="CI85" s="101"/>
      <c r="CJ85" s="101"/>
      <c r="CK85" s="101"/>
      <c r="CL85" s="101"/>
      <c r="CM85" s="101"/>
      <c r="CN85" s="101"/>
      <c r="CO85" s="101"/>
      <c r="CP85" s="101"/>
      <c r="CQ85" s="101"/>
      <c r="CR85" s="101"/>
      <c r="CS85" s="101"/>
      <c r="CT85" s="101"/>
      <c r="CU85" s="101"/>
      <c r="CV85" s="101"/>
      <c r="CW85" s="101"/>
      <c r="CX85" s="101"/>
      <c r="CY85" s="101"/>
      <c r="CZ85" s="101"/>
      <c r="DA85" s="102"/>
      <c r="DB85" s="337"/>
      <c r="DC85" s="338"/>
      <c r="DD85" s="338"/>
      <c r="DE85" s="338"/>
      <c r="DF85" s="338"/>
      <c r="DG85" s="338"/>
      <c r="DH85" s="338"/>
      <c r="DI85" s="338"/>
      <c r="DJ85" s="339"/>
      <c r="DK85" s="153"/>
      <c r="DL85" s="142"/>
      <c r="DM85" s="142"/>
      <c r="DN85" s="142"/>
      <c r="DO85" s="142"/>
      <c r="DP85" s="142"/>
      <c r="DQ85" s="142"/>
      <c r="DR85" s="142"/>
      <c r="DS85" s="142"/>
      <c r="DT85" s="142"/>
      <c r="DU85" s="142"/>
      <c r="DV85" s="142"/>
      <c r="DW85" s="142"/>
      <c r="DX85" s="142"/>
      <c r="DY85" s="142"/>
      <c r="DZ85" s="142"/>
      <c r="EA85" s="142"/>
      <c r="EB85" s="142"/>
      <c r="EC85" s="142"/>
      <c r="ED85" s="142"/>
      <c r="EE85" s="142"/>
      <c r="EF85" s="142"/>
      <c r="EG85" s="142"/>
      <c r="EH85" s="142"/>
      <c r="EI85" s="142"/>
      <c r="EJ85" s="143"/>
    </row>
    <row r="89" spans="1:140" ht="3.75" customHeight="1">
      <c r="A89" s="112" t="s">
        <v>71</v>
      </c>
      <c r="B89" s="113"/>
      <c r="C89" s="113"/>
      <c r="D89" s="113"/>
      <c r="E89" s="114"/>
      <c r="F89" s="106">
        <v>1</v>
      </c>
      <c r="G89" s="106"/>
      <c r="H89" s="106"/>
      <c r="I89" s="155">
        <f>IF(ISNUMBER(入力!D3),入力!G10,"")</f>
        <v>5555</v>
      </c>
      <c r="J89" s="155"/>
      <c r="K89" s="155"/>
      <c r="L89" s="155"/>
      <c r="M89" s="155"/>
      <c r="N89" s="155"/>
      <c r="O89" s="155"/>
      <c r="P89" s="155"/>
      <c r="Q89" s="155"/>
      <c r="R89" s="155"/>
      <c r="S89" s="155"/>
      <c r="T89" s="156"/>
      <c r="U89" s="109">
        <v>2</v>
      </c>
      <c r="V89" s="106"/>
      <c r="W89" s="106"/>
      <c r="X89" s="155" t="str">
        <f>IF(ISTEXT(入力!D4),入力!D4,"")</f>
        <v>大阪健保　整太郎</v>
      </c>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6"/>
      <c r="BP89" s="109">
        <v>3</v>
      </c>
      <c r="BQ89" s="106"/>
      <c r="BR89" s="179">
        <f>IF(ISNUMBER(入力!D5),入力!D5,"")</f>
        <v>17085</v>
      </c>
      <c r="BS89" s="179"/>
      <c r="BT89" s="179"/>
      <c r="BU89" s="179"/>
      <c r="BV89" s="179"/>
      <c r="BW89" s="179"/>
      <c r="BX89" s="179"/>
      <c r="BY89" s="179"/>
      <c r="BZ89" s="179"/>
      <c r="CA89" s="179"/>
      <c r="CB89" s="179"/>
      <c r="CC89" s="179"/>
      <c r="CD89" s="179"/>
      <c r="CE89" s="179"/>
      <c r="CF89" s="179"/>
      <c r="CG89" s="179"/>
      <c r="CH89" s="179"/>
      <c r="CI89" s="179"/>
      <c r="CJ89" s="179"/>
      <c r="CK89" s="179"/>
      <c r="CL89" s="179"/>
      <c r="CM89" s="179"/>
      <c r="CN89" s="179"/>
      <c r="CO89" s="179"/>
      <c r="CP89" s="179"/>
      <c r="CQ89" s="180"/>
      <c r="CR89" s="109">
        <v>4</v>
      </c>
      <c r="CS89" s="106"/>
      <c r="CT89" s="173">
        <f>IF(ISNUMBER(入力!D8),入力!I6,"")</f>
        <v>43196</v>
      </c>
      <c r="CU89" s="173"/>
      <c r="CV89" s="173"/>
      <c r="CW89" s="173"/>
      <c r="CX89" s="173"/>
      <c r="CY89" s="173"/>
      <c r="CZ89" s="173"/>
      <c r="DA89" s="173"/>
      <c r="DB89" s="173"/>
      <c r="DC89" s="173"/>
      <c r="DD89" s="173"/>
      <c r="DE89" s="173"/>
      <c r="DF89" s="173"/>
      <c r="DG89" s="173"/>
      <c r="DH89" s="173"/>
      <c r="DI89" s="173"/>
      <c r="DJ89" s="174"/>
      <c r="DK89" s="340" t="str">
        <f>IF(ISNUMBER(入力!D17),入力!D18,"")</f>
        <v>123456789012</v>
      </c>
      <c r="DL89" s="341"/>
      <c r="DM89" s="341"/>
      <c r="DN89" s="341"/>
      <c r="DO89" s="341"/>
      <c r="DP89" s="341"/>
      <c r="DQ89" s="341"/>
      <c r="DR89" s="341"/>
      <c r="DS89" s="341"/>
      <c r="DT89" s="341"/>
      <c r="DU89" s="341"/>
      <c r="DV89" s="341"/>
      <c r="DW89" s="341"/>
      <c r="DX89" s="341"/>
      <c r="DY89" s="341"/>
      <c r="DZ89" s="341"/>
      <c r="EA89" s="341"/>
      <c r="EB89" s="341"/>
      <c r="EC89" s="341"/>
      <c r="ED89" s="341"/>
      <c r="EE89" s="341"/>
      <c r="EF89" s="341"/>
      <c r="EG89" s="341"/>
      <c r="EH89" s="341"/>
      <c r="EI89" s="341"/>
      <c r="EJ89" s="342"/>
    </row>
    <row r="90" spans="1:140" ht="3.75" customHeight="1">
      <c r="A90" s="115"/>
      <c r="B90" s="116"/>
      <c r="C90" s="116"/>
      <c r="D90" s="116"/>
      <c r="E90" s="117"/>
      <c r="F90" s="107"/>
      <c r="G90" s="107"/>
      <c r="H90" s="107"/>
      <c r="I90" s="157"/>
      <c r="J90" s="157"/>
      <c r="K90" s="157"/>
      <c r="L90" s="157"/>
      <c r="M90" s="157"/>
      <c r="N90" s="157"/>
      <c r="O90" s="157"/>
      <c r="P90" s="157"/>
      <c r="Q90" s="157"/>
      <c r="R90" s="157"/>
      <c r="S90" s="157"/>
      <c r="T90" s="158"/>
      <c r="U90" s="110"/>
      <c r="V90" s="107"/>
      <c r="W90" s="10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57"/>
      <c r="BH90" s="157"/>
      <c r="BI90" s="157"/>
      <c r="BJ90" s="157"/>
      <c r="BK90" s="157"/>
      <c r="BL90" s="157"/>
      <c r="BM90" s="157"/>
      <c r="BN90" s="157"/>
      <c r="BO90" s="158"/>
      <c r="BP90" s="110"/>
      <c r="BQ90" s="107"/>
      <c r="BR90" s="181"/>
      <c r="BS90" s="181"/>
      <c r="BT90" s="181"/>
      <c r="BU90" s="181"/>
      <c r="BV90" s="181"/>
      <c r="BW90" s="181"/>
      <c r="BX90" s="181"/>
      <c r="BY90" s="181"/>
      <c r="BZ90" s="181"/>
      <c r="CA90" s="181"/>
      <c r="CB90" s="181"/>
      <c r="CC90" s="181"/>
      <c r="CD90" s="181"/>
      <c r="CE90" s="181"/>
      <c r="CF90" s="181"/>
      <c r="CG90" s="181"/>
      <c r="CH90" s="181"/>
      <c r="CI90" s="181"/>
      <c r="CJ90" s="181"/>
      <c r="CK90" s="181"/>
      <c r="CL90" s="181"/>
      <c r="CM90" s="181"/>
      <c r="CN90" s="181"/>
      <c r="CO90" s="181"/>
      <c r="CP90" s="181"/>
      <c r="CQ90" s="182"/>
      <c r="CR90" s="110"/>
      <c r="CS90" s="107"/>
      <c r="CT90" s="175"/>
      <c r="CU90" s="175"/>
      <c r="CV90" s="175"/>
      <c r="CW90" s="175"/>
      <c r="CX90" s="175"/>
      <c r="CY90" s="175"/>
      <c r="CZ90" s="175"/>
      <c r="DA90" s="175"/>
      <c r="DB90" s="175"/>
      <c r="DC90" s="175"/>
      <c r="DD90" s="175"/>
      <c r="DE90" s="175"/>
      <c r="DF90" s="175"/>
      <c r="DG90" s="175"/>
      <c r="DH90" s="175"/>
      <c r="DI90" s="175"/>
      <c r="DJ90" s="176"/>
      <c r="DK90" s="343"/>
      <c r="DL90" s="344"/>
      <c r="DM90" s="344"/>
      <c r="DN90" s="344"/>
      <c r="DO90" s="344"/>
      <c r="DP90" s="344"/>
      <c r="DQ90" s="344"/>
      <c r="DR90" s="344"/>
      <c r="DS90" s="344"/>
      <c r="DT90" s="344"/>
      <c r="DU90" s="344"/>
      <c r="DV90" s="344"/>
      <c r="DW90" s="344"/>
      <c r="DX90" s="344"/>
      <c r="DY90" s="344"/>
      <c r="DZ90" s="344"/>
      <c r="EA90" s="344"/>
      <c r="EB90" s="344"/>
      <c r="EC90" s="344"/>
      <c r="ED90" s="344"/>
      <c r="EE90" s="344"/>
      <c r="EF90" s="344"/>
      <c r="EG90" s="344"/>
      <c r="EH90" s="344"/>
      <c r="EI90" s="344"/>
      <c r="EJ90" s="345"/>
    </row>
    <row r="91" spans="1:140" ht="3.75" customHeight="1">
      <c r="A91" s="115"/>
      <c r="B91" s="116"/>
      <c r="C91" s="116"/>
      <c r="D91" s="116"/>
      <c r="E91" s="117"/>
      <c r="F91" s="107"/>
      <c r="G91" s="107"/>
      <c r="H91" s="107"/>
      <c r="I91" s="157"/>
      <c r="J91" s="157"/>
      <c r="K91" s="157"/>
      <c r="L91" s="157"/>
      <c r="M91" s="157"/>
      <c r="N91" s="157"/>
      <c r="O91" s="157"/>
      <c r="P91" s="157"/>
      <c r="Q91" s="157"/>
      <c r="R91" s="157"/>
      <c r="S91" s="157"/>
      <c r="T91" s="158"/>
      <c r="U91" s="110"/>
      <c r="V91" s="107"/>
      <c r="W91" s="10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8"/>
      <c r="BP91" s="110"/>
      <c r="BQ91" s="107"/>
      <c r="BR91" s="181"/>
      <c r="BS91" s="181"/>
      <c r="BT91" s="181"/>
      <c r="BU91" s="181"/>
      <c r="BV91" s="181"/>
      <c r="BW91" s="181"/>
      <c r="BX91" s="181"/>
      <c r="BY91" s="181"/>
      <c r="BZ91" s="181"/>
      <c r="CA91" s="181"/>
      <c r="CB91" s="181"/>
      <c r="CC91" s="181"/>
      <c r="CD91" s="181"/>
      <c r="CE91" s="181"/>
      <c r="CF91" s="181"/>
      <c r="CG91" s="181"/>
      <c r="CH91" s="181"/>
      <c r="CI91" s="181"/>
      <c r="CJ91" s="181"/>
      <c r="CK91" s="181"/>
      <c r="CL91" s="181"/>
      <c r="CM91" s="181"/>
      <c r="CN91" s="181"/>
      <c r="CO91" s="181"/>
      <c r="CP91" s="181"/>
      <c r="CQ91" s="182"/>
      <c r="CR91" s="110"/>
      <c r="CS91" s="107"/>
      <c r="CT91" s="175"/>
      <c r="CU91" s="175"/>
      <c r="CV91" s="175"/>
      <c r="CW91" s="175"/>
      <c r="CX91" s="175"/>
      <c r="CY91" s="175"/>
      <c r="CZ91" s="175"/>
      <c r="DA91" s="175"/>
      <c r="DB91" s="175"/>
      <c r="DC91" s="175"/>
      <c r="DD91" s="175"/>
      <c r="DE91" s="175"/>
      <c r="DF91" s="175"/>
      <c r="DG91" s="175"/>
      <c r="DH91" s="175"/>
      <c r="DI91" s="175"/>
      <c r="DJ91" s="176"/>
      <c r="DK91" s="343"/>
      <c r="DL91" s="344"/>
      <c r="DM91" s="344"/>
      <c r="DN91" s="344"/>
      <c r="DO91" s="344"/>
      <c r="DP91" s="344"/>
      <c r="DQ91" s="344"/>
      <c r="DR91" s="344"/>
      <c r="DS91" s="344"/>
      <c r="DT91" s="344"/>
      <c r="DU91" s="344"/>
      <c r="DV91" s="344"/>
      <c r="DW91" s="344"/>
      <c r="DX91" s="344"/>
      <c r="DY91" s="344"/>
      <c r="DZ91" s="344"/>
      <c r="EA91" s="344"/>
      <c r="EB91" s="344"/>
      <c r="EC91" s="344"/>
      <c r="ED91" s="344"/>
      <c r="EE91" s="344"/>
      <c r="EF91" s="344"/>
      <c r="EG91" s="344"/>
      <c r="EH91" s="344"/>
      <c r="EI91" s="344"/>
      <c r="EJ91" s="345"/>
    </row>
    <row r="92" spans="1:140" ht="3.75" customHeight="1">
      <c r="A92" s="115"/>
      <c r="B92" s="116"/>
      <c r="C92" s="116"/>
      <c r="D92" s="116"/>
      <c r="E92" s="117"/>
      <c r="F92" s="107"/>
      <c r="G92" s="107"/>
      <c r="H92" s="107"/>
      <c r="I92" s="157"/>
      <c r="J92" s="157"/>
      <c r="K92" s="157"/>
      <c r="L92" s="157"/>
      <c r="M92" s="157"/>
      <c r="N92" s="157"/>
      <c r="O92" s="157"/>
      <c r="P92" s="157"/>
      <c r="Q92" s="157"/>
      <c r="R92" s="157"/>
      <c r="S92" s="157"/>
      <c r="T92" s="158"/>
      <c r="U92" s="110"/>
      <c r="V92" s="107"/>
      <c r="W92" s="10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8"/>
      <c r="BP92" s="110"/>
      <c r="BQ92" s="107"/>
      <c r="BR92" s="181"/>
      <c r="BS92" s="181"/>
      <c r="BT92" s="181"/>
      <c r="BU92" s="181"/>
      <c r="BV92" s="181"/>
      <c r="BW92" s="181"/>
      <c r="BX92" s="181"/>
      <c r="BY92" s="181"/>
      <c r="BZ92" s="181"/>
      <c r="CA92" s="181"/>
      <c r="CB92" s="181"/>
      <c r="CC92" s="181"/>
      <c r="CD92" s="181"/>
      <c r="CE92" s="181"/>
      <c r="CF92" s="181"/>
      <c r="CG92" s="181"/>
      <c r="CH92" s="181"/>
      <c r="CI92" s="181"/>
      <c r="CJ92" s="181"/>
      <c r="CK92" s="181"/>
      <c r="CL92" s="181"/>
      <c r="CM92" s="181"/>
      <c r="CN92" s="181"/>
      <c r="CO92" s="181"/>
      <c r="CP92" s="181"/>
      <c r="CQ92" s="182"/>
      <c r="CR92" s="110"/>
      <c r="CS92" s="107"/>
      <c r="CT92" s="175"/>
      <c r="CU92" s="175"/>
      <c r="CV92" s="175"/>
      <c r="CW92" s="175"/>
      <c r="CX92" s="175"/>
      <c r="CY92" s="175"/>
      <c r="CZ92" s="175"/>
      <c r="DA92" s="175"/>
      <c r="DB92" s="175"/>
      <c r="DC92" s="175"/>
      <c r="DD92" s="175"/>
      <c r="DE92" s="175"/>
      <c r="DF92" s="175"/>
      <c r="DG92" s="175"/>
      <c r="DH92" s="175"/>
      <c r="DI92" s="175"/>
      <c r="DJ92" s="176"/>
      <c r="DK92" s="346"/>
      <c r="DL92" s="347"/>
      <c r="DM92" s="347"/>
      <c r="DN92" s="347"/>
      <c r="DO92" s="347"/>
      <c r="DP92" s="347"/>
      <c r="DQ92" s="347"/>
      <c r="DR92" s="347"/>
      <c r="DS92" s="347"/>
      <c r="DT92" s="347"/>
      <c r="DU92" s="347"/>
      <c r="DV92" s="347"/>
      <c r="DW92" s="347"/>
      <c r="DX92" s="347"/>
      <c r="DY92" s="347"/>
      <c r="DZ92" s="347"/>
      <c r="EA92" s="347"/>
      <c r="EB92" s="347"/>
      <c r="EC92" s="347"/>
      <c r="ED92" s="347"/>
      <c r="EE92" s="347"/>
      <c r="EF92" s="347"/>
      <c r="EG92" s="347"/>
      <c r="EH92" s="347"/>
      <c r="EI92" s="347"/>
      <c r="EJ92" s="348"/>
    </row>
    <row r="93" spans="1:140" ht="3.75" customHeight="1">
      <c r="A93" s="115"/>
      <c r="B93" s="116"/>
      <c r="C93" s="116"/>
      <c r="D93" s="116"/>
      <c r="E93" s="117"/>
      <c r="F93" s="108"/>
      <c r="G93" s="108"/>
      <c r="H93" s="108"/>
      <c r="I93" s="159"/>
      <c r="J93" s="159"/>
      <c r="K93" s="159"/>
      <c r="L93" s="159"/>
      <c r="M93" s="159"/>
      <c r="N93" s="159"/>
      <c r="O93" s="159"/>
      <c r="P93" s="159"/>
      <c r="Q93" s="159"/>
      <c r="R93" s="159"/>
      <c r="S93" s="159"/>
      <c r="T93" s="160"/>
      <c r="U93" s="111"/>
      <c r="V93" s="108"/>
      <c r="W93" s="108"/>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60"/>
      <c r="BP93" s="111"/>
      <c r="BQ93" s="108"/>
      <c r="BR93" s="183"/>
      <c r="BS93" s="183"/>
      <c r="BT93" s="183"/>
      <c r="BU93" s="183"/>
      <c r="BV93" s="183"/>
      <c r="BW93" s="183"/>
      <c r="BX93" s="183"/>
      <c r="BY93" s="183"/>
      <c r="BZ93" s="183"/>
      <c r="CA93" s="183"/>
      <c r="CB93" s="183"/>
      <c r="CC93" s="183"/>
      <c r="CD93" s="183"/>
      <c r="CE93" s="183"/>
      <c r="CF93" s="183"/>
      <c r="CG93" s="183"/>
      <c r="CH93" s="183"/>
      <c r="CI93" s="183"/>
      <c r="CJ93" s="183"/>
      <c r="CK93" s="183"/>
      <c r="CL93" s="183"/>
      <c r="CM93" s="183"/>
      <c r="CN93" s="183"/>
      <c r="CO93" s="183"/>
      <c r="CP93" s="183"/>
      <c r="CQ93" s="184"/>
      <c r="CR93" s="111"/>
      <c r="CS93" s="108"/>
      <c r="CT93" s="177"/>
      <c r="CU93" s="177"/>
      <c r="CV93" s="177"/>
      <c r="CW93" s="177"/>
      <c r="CX93" s="177"/>
      <c r="CY93" s="177"/>
      <c r="CZ93" s="177"/>
      <c r="DA93" s="177"/>
      <c r="DB93" s="177"/>
      <c r="DC93" s="177"/>
      <c r="DD93" s="177"/>
      <c r="DE93" s="177"/>
      <c r="DF93" s="177"/>
      <c r="DG93" s="177"/>
      <c r="DH93" s="177"/>
      <c r="DI93" s="177"/>
      <c r="DJ93" s="178"/>
      <c r="DK93" s="109">
        <v>18</v>
      </c>
      <c r="DL93" s="106"/>
      <c r="DM93" s="106"/>
      <c r="DN93" s="94">
        <f>IF(ISNUMBER(入力!D17),1,"")</f>
        <v>1</v>
      </c>
      <c r="DO93" s="94"/>
      <c r="DP93" s="203" t="str">
        <f>IF(ISNUMBER(入力!D17),"70歳以上被用者月額変更","")</f>
        <v>70歳以上被用者月額変更</v>
      </c>
      <c r="DQ93" s="203"/>
      <c r="DR93" s="203"/>
      <c r="DS93" s="203"/>
      <c r="DT93" s="203"/>
      <c r="DU93" s="203"/>
      <c r="DV93" s="203"/>
      <c r="DW93" s="203"/>
      <c r="DX93" s="203"/>
      <c r="DY93" s="203"/>
      <c r="DZ93" s="203"/>
      <c r="EA93" s="203"/>
      <c r="EB93" s="203"/>
      <c r="EC93" s="203"/>
      <c r="ED93" s="203"/>
      <c r="EE93" s="203"/>
      <c r="EF93" s="203"/>
      <c r="EG93" s="203"/>
      <c r="EH93" s="203"/>
      <c r="EI93" s="203"/>
      <c r="EJ93" s="204"/>
    </row>
    <row r="94" spans="1:140" ht="3.75" customHeight="1">
      <c r="A94" s="115"/>
      <c r="B94" s="116"/>
      <c r="C94" s="116"/>
      <c r="D94" s="116"/>
      <c r="E94" s="117"/>
      <c r="F94" s="106">
        <v>5</v>
      </c>
      <c r="G94" s="106"/>
      <c r="H94" s="106"/>
      <c r="I94" s="94" t="s">
        <v>0</v>
      </c>
      <c r="J94" s="94"/>
      <c r="K94" s="94"/>
      <c r="L94" s="103">
        <f>IF(ISNUMBER(入力!D6),入力!G23,"")</f>
        <v>710</v>
      </c>
      <c r="M94" s="103"/>
      <c r="N94" s="103"/>
      <c r="O94" s="103"/>
      <c r="P94" s="103"/>
      <c r="Q94" s="103"/>
      <c r="R94" s="103"/>
      <c r="S94" s="103"/>
      <c r="T94" s="103"/>
      <c r="U94" s="103"/>
      <c r="V94" s="97" t="s">
        <v>2</v>
      </c>
      <c r="W94" s="97"/>
      <c r="X94" s="97"/>
      <c r="Y94" s="98"/>
      <c r="Z94" s="94" t="s">
        <v>1</v>
      </c>
      <c r="AA94" s="94"/>
      <c r="AB94" s="94"/>
      <c r="AC94" s="103">
        <f>IF(ISNUMBER(入力!D6),入力!G25,"")</f>
        <v>650</v>
      </c>
      <c r="AD94" s="103"/>
      <c r="AE94" s="103"/>
      <c r="AF94" s="103"/>
      <c r="AG94" s="103"/>
      <c r="AH94" s="103"/>
      <c r="AI94" s="103"/>
      <c r="AJ94" s="103"/>
      <c r="AK94" s="103"/>
      <c r="AL94" s="103"/>
      <c r="AM94" s="103"/>
      <c r="AN94" s="103"/>
      <c r="AO94" s="97" t="s">
        <v>2</v>
      </c>
      <c r="AP94" s="97"/>
      <c r="AQ94" s="97"/>
      <c r="AR94" s="98"/>
      <c r="AS94" s="109">
        <v>6</v>
      </c>
      <c r="AT94" s="106"/>
      <c r="AU94" s="173">
        <f>IF(ISNUMBER(入力!D7),入力!D7,"")</f>
        <v>42979</v>
      </c>
      <c r="AV94" s="173"/>
      <c r="AW94" s="173"/>
      <c r="AX94" s="173"/>
      <c r="AY94" s="173"/>
      <c r="AZ94" s="173"/>
      <c r="BA94" s="173"/>
      <c r="BB94" s="173"/>
      <c r="BC94" s="173"/>
      <c r="BD94" s="173"/>
      <c r="BE94" s="173"/>
      <c r="BF94" s="173"/>
      <c r="BG94" s="173"/>
      <c r="BH94" s="173"/>
      <c r="BI94" s="173"/>
      <c r="BJ94" s="173"/>
      <c r="BK94" s="174"/>
      <c r="BL94" s="109">
        <v>7</v>
      </c>
      <c r="BM94" s="106"/>
      <c r="BN94" s="185">
        <f>IF(ISNUMBER(入力!D8),入力!D8,"")</f>
        <v>43101</v>
      </c>
      <c r="BO94" s="185"/>
      <c r="BP94" s="185"/>
      <c r="BQ94" s="185"/>
      <c r="BR94" s="185"/>
      <c r="BS94" s="130" t="s">
        <v>63</v>
      </c>
      <c r="BT94" s="130"/>
      <c r="BU94" s="188" t="str">
        <f>IF(ISNUMBER(入力!D9),入力!I8,"")</f>
        <v>1.昇給</v>
      </c>
      <c r="BV94" s="188"/>
      <c r="BW94" s="188"/>
      <c r="BX94" s="188"/>
      <c r="BY94" s="188"/>
      <c r="BZ94" s="188"/>
      <c r="CA94" s="188"/>
      <c r="CB94" s="188"/>
      <c r="CC94" s="188"/>
      <c r="CD94" s="188"/>
      <c r="CE94" s="188"/>
      <c r="CF94" s="189"/>
      <c r="CG94" s="109">
        <v>8</v>
      </c>
      <c r="CH94" s="106"/>
      <c r="CI94" s="185">
        <f>IF(ISNUMBER(入力!D24),入力!D24,"")</f>
        <v>43101</v>
      </c>
      <c r="CJ94" s="185"/>
      <c r="CK94" s="185"/>
      <c r="CL94" s="185"/>
      <c r="CM94" s="185"/>
      <c r="CN94" s="130" t="s">
        <v>63</v>
      </c>
      <c r="CO94" s="130"/>
      <c r="CP94" s="207" t="str">
        <f>IF(ISNUMBER(入力!D25),入力!D25,"")</f>
        <v/>
      </c>
      <c r="CQ94" s="207"/>
      <c r="CR94" s="207"/>
      <c r="CS94" s="207"/>
      <c r="CT94" s="207"/>
      <c r="CU94" s="207"/>
      <c r="CV94" s="207"/>
      <c r="CW94" s="207"/>
      <c r="CX94" s="207"/>
      <c r="CY94" s="207"/>
      <c r="CZ94" s="207"/>
      <c r="DA94" s="207"/>
      <c r="DB94" s="207"/>
      <c r="DC94" s="207"/>
      <c r="DD94" s="207"/>
      <c r="DE94" s="207"/>
      <c r="DF94" s="207"/>
      <c r="DG94" s="207"/>
      <c r="DH94" s="207"/>
      <c r="DI94" s="130" t="s">
        <v>65</v>
      </c>
      <c r="DJ94" s="131"/>
      <c r="DK94" s="110"/>
      <c r="DL94" s="107"/>
      <c r="DM94" s="107"/>
      <c r="DN94" s="95"/>
      <c r="DO94" s="95"/>
      <c r="DP94" s="205"/>
      <c r="DQ94" s="205"/>
      <c r="DR94" s="205"/>
      <c r="DS94" s="205"/>
      <c r="DT94" s="205"/>
      <c r="DU94" s="205"/>
      <c r="DV94" s="205"/>
      <c r="DW94" s="205"/>
      <c r="DX94" s="205"/>
      <c r="DY94" s="205"/>
      <c r="DZ94" s="205"/>
      <c r="EA94" s="205"/>
      <c r="EB94" s="205"/>
      <c r="EC94" s="205"/>
      <c r="ED94" s="205"/>
      <c r="EE94" s="205"/>
      <c r="EF94" s="205"/>
      <c r="EG94" s="205"/>
      <c r="EH94" s="205"/>
      <c r="EI94" s="205"/>
      <c r="EJ94" s="206"/>
    </row>
    <row r="95" spans="1:140" ht="3.75" customHeight="1">
      <c r="A95" s="115"/>
      <c r="B95" s="116"/>
      <c r="C95" s="116"/>
      <c r="D95" s="116"/>
      <c r="E95" s="117"/>
      <c r="F95" s="107"/>
      <c r="G95" s="107"/>
      <c r="H95" s="107"/>
      <c r="I95" s="95"/>
      <c r="J95" s="95"/>
      <c r="K95" s="95"/>
      <c r="L95" s="104"/>
      <c r="M95" s="104"/>
      <c r="N95" s="104"/>
      <c r="O95" s="104"/>
      <c r="P95" s="104"/>
      <c r="Q95" s="104"/>
      <c r="R95" s="104"/>
      <c r="S95" s="104"/>
      <c r="T95" s="104"/>
      <c r="U95" s="104"/>
      <c r="V95" s="99"/>
      <c r="W95" s="99"/>
      <c r="X95" s="99"/>
      <c r="Y95" s="100"/>
      <c r="Z95" s="95"/>
      <c r="AA95" s="95"/>
      <c r="AB95" s="95"/>
      <c r="AC95" s="104"/>
      <c r="AD95" s="104"/>
      <c r="AE95" s="104"/>
      <c r="AF95" s="104"/>
      <c r="AG95" s="104"/>
      <c r="AH95" s="104"/>
      <c r="AI95" s="104"/>
      <c r="AJ95" s="104"/>
      <c r="AK95" s="104"/>
      <c r="AL95" s="104"/>
      <c r="AM95" s="104"/>
      <c r="AN95" s="104"/>
      <c r="AO95" s="99"/>
      <c r="AP95" s="99"/>
      <c r="AQ95" s="99"/>
      <c r="AR95" s="100"/>
      <c r="AS95" s="110"/>
      <c r="AT95" s="107"/>
      <c r="AU95" s="175"/>
      <c r="AV95" s="175"/>
      <c r="AW95" s="175"/>
      <c r="AX95" s="175"/>
      <c r="AY95" s="175"/>
      <c r="AZ95" s="175"/>
      <c r="BA95" s="175"/>
      <c r="BB95" s="175"/>
      <c r="BC95" s="175"/>
      <c r="BD95" s="175"/>
      <c r="BE95" s="175"/>
      <c r="BF95" s="175"/>
      <c r="BG95" s="175"/>
      <c r="BH95" s="175"/>
      <c r="BI95" s="175"/>
      <c r="BJ95" s="175"/>
      <c r="BK95" s="176"/>
      <c r="BL95" s="110"/>
      <c r="BM95" s="107"/>
      <c r="BN95" s="186"/>
      <c r="BO95" s="186"/>
      <c r="BP95" s="186"/>
      <c r="BQ95" s="186"/>
      <c r="BR95" s="186"/>
      <c r="BS95" s="132"/>
      <c r="BT95" s="132"/>
      <c r="BU95" s="190"/>
      <c r="BV95" s="190"/>
      <c r="BW95" s="190"/>
      <c r="BX95" s="190"/>
      <c r="BY95" s="190"/>
      <c r="BZ95" s="190"/>
      <c r="CA95" s="190"/>
      <c r="CB95" s="190"/>
      <c r="CC95" s="190"/>
      <c r="CD95" s="190"/>
      <c r="CE95" s="190"/>
      <c r="CF95" s="191"/>
      <c r="CG95" s="110"/>
      <c r="CH95" s="107"/>
      <c r="CI95" s="186"/>
      <c r="CJ95" s="186"/>
      <c r="CK95" s="186"/>
      <c r="CL95" s="186"/>
      <c r="CM95" s="186"/>
      <c r="CN95" s="132"/>
      <c r="CO95" s="132"/>
      <c r="CP95" s="208"/>
      <c r="CQ95" s="208"/>
      <c r="CR95" s="208"/>
      <c r="CS95" s="208"/>
      <c r="CT95" s="208"/>
      <c r="CU95" s="208"/>
      <c r="CV95" s="208"/>
      <c r="CW95" s="208"/>
      <c r="CX95" s="208"/>
      <c r="CY95" s="208"/>
      <c r="CZ95" s="208"/>
      <c r="DA95" s="208"/>
      <c r="DB95" s="208"/>
      <c r="DC95" s="208"/>
      <c r="DD95" s="208"/>
      <c r="DE95" s="208"/>
      <c r="DF95" s="208"/>
      <c r="DG95" s="208"/>
      <c r="DH95" s="208"/>
      <c r="DI95" s="132"/>
      <c r="DJ95" s="133"/>
      <c r="DK95" s="110"/>
      <c r="DL95" s="107"/>
      <c r="DM95" s="107"/>
      <c r="DN95" s="95"/>
      <c r="DO95" s="95"/>
      <c r="DP95" s="205"/>
      <c r="DQ95" s="205"/>
      <c r="DR95" s="205"/>
      <c r="DS95" s="205"/>
      <c r="DT95" s="205"/>
      <c r="DU95" s="205"/>
      <c r="DV95" s="205"/>
      <c r="DW95" s="205"/>
      <c r="DX95" s="205"/>
      <c r="DY95" s="205"/>
      <c r="DZ95" s="205"/>
      <c r="EA95" s="205"/>
      <c r="EB95" s="205"/>
      <c r="EC95" s="205"/>
      <c r="ED95" s="205"/>
      <c r="EE95" s="205"/>
      <c r="EF95" s="205"/>
      <c r="EG95" s="205"/>
      <c r="EH95" s="205"/>
      <c r="EI95" s="205"/>
      <c r="EJ95" s="206"/>
    </row>
    <row r="96" spans="1:140" ht="3.75" customHeight="1">
      <c r="A96" s="115"/>
      <c r="B96" s="116"/>
      <c r="C96" s="116"/>
      <c r="D96" s="116"/>
      <c r="E96" s="117"/>
      <c r="F96" s="107"/>
      <c r="G96" s="107"/>
      <c r="H96" s="107"/>
      <c r="I96" s="95"/>
      <c r="J96" s="95"/>
      <c r="K96" s="95"/>
      <c r="L96" s="104"/>
      <c r="M96" s="104"/>
      <c r="N96" s="104"/>
      <c r="O96" s="104"/>
      <c r="P96" s="104"/>
      <c r="Q96" s="104"/>
      <c r="R96" s="104"/>
      <c r="S96" s="104"/>
      <c r="T96" s="104"/>
      <c r="U96" s="104"/>
      <c r="V96" s="99"/>
      <c r="W96" s="99"/>
      <c r="X96" s="99"/>
      <c r="Y96" s="100"/>
      <c r="Z96" s="95"/>
      <c r="AA96" s="95"/>
      <c r="AB96" s="95"/>
      <c r="AC96" s="104"/>
      <c r="AD96" s="104"/>
      <c r="AE96" s="104"/>
      <c r="AF96" s="104"/>
      <c r="AG96" s="104"/>
      <c r="AH96" s="104"/>
      <c r="AI96" s="104"/>
      <c r="AJ96" s="104"/>
      <c r="AK96" s="104"/>
      <c r="AL96" s="104"/>
      <c r="AM96" s="104"/>
      <c r="AN96" s="104"/>
      <c r="AO96" s="99"/>
      <c r="AP96" s="99"/>
      <c r="AQ96" s="99"/>
      <c r="AR96" s="100"/>
      <c r="AS96" s="110"/>
      <c r="AT96" s="107"/>
      <c r="AU96" s="175"/>
      <c r="AV96" s="175"/>
      <c r="AW96" s="175"/>
      <c r="AX96" s="175"/>
      <c r="AY96" s="175"/>
      <c r="AZ96" s="175"/>
      <c r="BA96" s="175"/>
      <c r="BB96" s="175"/>
      <c r="BC96" s="175"/>
      <c r="BD96" s="175"/>
      <c r="BE96" s="175"/>
      <c r="BF96" s="175"/>
      <c r="BG96" s="175"/>
      <c r="BH96" s="175"/>
      <c r="BI96" s="175"/>
      <c r="BJ96" s="175"/>
      <c r="BK96" s="176"/>
      <c r="BL96" s="110"/>
      <c r="BM96" s="107"/>
      <c r="BN96" s="186"/>
      <c r="BO96" s="186"/>
      <c r="BP96" s="186"/>
      <c r="BQ96" s="186"/>
      <c r="BR96" s="186"/>
      <c r="BS96" s="132"/>
      <c r="BT96" s="132"/>
      <c r="BU96" s="190"/>
      <c r="BV96" s="190"/>
      <c r="BW96" s="190"/>
      <c r="BX96" s="190"/>
      <c r="BY96" s="190"/>
      <c r="BZ96" s="190"/>
      <c r="CA96" s="190"/>
      <c r="CB96" s="190"/>
      <c r="CC96" s="190"/>
      <c r="CD96" s="190"/>
      <c r="CE96" s="190"/>
      <c r="CF96" s="191"/>
      <c r="CG96" s="110"/>
      <c r="CH96" s="107"/>
      <c r="CI96" s="186"/>
      <c r="CJ96" s="186"/>
      <c r="CK96" s="186"/>
      <c r="CL96" s="186"/>
      <c r="CM96" s="186"/>
      <c r="CN96" s="132"/>
      <c r="CO96" s="132"/>
      <c r="CP96" s="208"/>
      <c r="CQ96" s="208"/>
      <c r="CR96" s="208"/>
      <c r="CS96" s="208"/>
      <c r="CT96" s="208"/>
      <c r="CU96" s="208"/>
      <c r="CV96" s="208"/>
      <c r="CW96" s="208"/>
      <c r="CX96" s="208"/>
      <c r="CY96" s="208"/>
      <c r="CZ96" s="208"/>
      <c r="DA96" s="208"/>
      <c r="DB96" s="208"/>
      <c r="DC96" s="208"/>
      <c r="DD96" s="208"/>
      <c r="DE96" s="208"/>
      <c r="DF96" s="208"/>
      <c r="DG96" s="208"/>
      <c r="DH96" s="208"/>
      <c r="DI96" s="132"/>
      <c r="DJ96" s="133"/>
      <c r="DK96" s="110"/>
      <c r="DL96" s="107"/>
      <c r="DM96" s="107"/>
      <c r="DN96" s="95" t="str">
        <f>IF(ISNUMBER(入力!D19),2,"")</f>
        <v/>
      </c>
      <c r="DO96" s="95"/>
      <c r="DP96" s="205" t="str">
        <f>IF(ISNUMBER(入力!D19),"二以上勤務","")</f>
        <v/>
      </c>
      <c r="DQ96" s="205"/>
      <c r="DR96" s="205"/>
      <c r="DS96" s="205"/>
      <c r="DT96" s="205"/>
      <c r="DU96" s="205"/>
      <c r="DV96" s="205"/>
      <c r="DW96" s="205"/>
      <c r="DX96" s="205"/>
      <c r="DY96" s="205"/>
      <c r="DZ96" s="205"/>
      <c r="EA96" s="205"/>
      <c r="EB96" s="205"/>
      <c r="EC96" s="205"/>
      <c r="ED96" s="205"/>
      <c r="EE96" s="205"/>
      <c r="EF96" s="205"/>
      <c r="EG96" s="205"/>
      <c r="EH96" s="205"/>
      <c r="EI96" s="205"/>
      <c r="EJ96" s="206"/>
    </row>
    <row r="97" spans="1:140" ht="3.75" customHeight="1">
      <c r="A97" s="115"/>
      <c r="B97" s="116"/>
      <c r="C97" s="116"/>
      <c r="D97" s="116"/>
      <c r="E97" s="117"/>
      <c r="F97" s="107"/>
      <c r="G97" s="107"/>
      <c r="H97" s="107"/>
      <c r="I97" s="95"/>
      <c r="J97" s="95"/>
      <c r="K97" s="95"/>
      <c r="L97" s="104"/>
      <c r="M97" s="104"/>
      <c r="N97" s="104"/>
      <c r="O97" s="104"/>
      <c r="P97" s="104"/>
      <c r="Q97" s="104"/>
      <c r="R97" s="104"/>
      <c r="S97" s="104"/>
      <c r="T97" s="104"/>
      <c r="U97" s="104"/>
      <c r="V97" s="99"/>
      <c r="W97" s="99"/>
      <c r="X97" s="99"/>
      <c r="Y97" s="100"/>
      <c r="Z97" s="95"/>
      <c r="AA97" s="95"/>
      <c r="AB97" s="95"/>
      <c r="AC97" s="104"/>
      <c r="AD97" s="104"/>
      <c r="AE97" s="104"/>
      <c r="AF97" s="104"/>
      <c r="AG97" s="104"/>
      <c r="AH97" s="104"/>
      <c r="AI97" s="104"/>
      <c r="AJ97" s="104"/>
      <c r="AK97" s="104"/>
      <c r="AL97" s="104"/>
      <c r="AM97" s="104"/>
      <c r="AN97" s="104"/>
      <c r="AO97" s="99"/>
      <c r="AP97" s="99"/>
      <c r="AQ97" s="99"/>
      <c r="AR97" s="100"/>
      <c r="AS97" s="110"/>
      <c r="AT97" s="107"/>
      <c r="AU97" s="175"/>
      <c r="AV97" s="175"/>
      <c r="AW97" s="175"/>
      <c r="AX97" s="175"/>
      <c r="AY97" s="175"/>
      <c r="AZ97" s="175"/>
      <c r="BA97" s="175"/>
      <c r="BB97" s="175"/>
      <c r="BC97" s="175"/>
      <c r="BD97" s="175"/>
      <c r="BE97" s="175"/>
      <c r="BF97" s="175"/>
      <c r="BG97" s="175"/>
      <c r="BH97" s="175"/>
      <c r="BI97" s="175"/>
      <c r="BJ97" s="175"/>
      <c r="BK97" s="176"/>
      <c r="BL97" s="110"/>
      <c r="BM97" s="107"/>
      <c r="BN97" s="186"/>
      <c r="BO97" s="186"/>
      <c r="BP97" s="186"/>
      <c r="BQ97" s="186"/>
      <c r="BR97" s="186"/>
      <c r="BS97" s="132"/>
      <c r="BT97" s="132"/>
      <c r="BU97" s="190"/>
      <c r="BV97" s="190"/>
      <c r="BW97" s="190"/>
      <c r="BX97" s="190"/>
      <c r="BY97" s="190"/>
      <c r="BZ97" s="190"/>
      <c r="CA97" s="190"/>
      <c r="CB97" s="190"/>
      <c r="CC97" s="190"/>
      <c r="CD97" s="190"/>
      <c r="CE97" s="190"/>
      <c r="CF97" s="191"/>
      <c r="CG97" s="110"/>
      <c r="CH97" s="107"/>
      <c r="CI97" s="186"/>
      <c r="CJ97" s="186"/>
      <c r="CK97" s="186"/>
      <c r="CL97" s="186"/>
      <c r="CM97" s="186"/>
      <c r="CN97" s="132"/>
      <c r="CO97" s="132"/>
      <c r="CP97" s="208"/>
      <c r="CQ97" s="208"/>
      <c r="CR97" s="208"/>
      <c r="CS97" s="208"/>
      <c r="CT97" s="208"/>
      <c r="CU97" s="208"/>
      <c r="CV97" s="208"/>
      <c r="CW97" s="208"/>
      <c r="CX97" s="208"/>
      <c r="CY97" s="208"/>
      <c r="CZ97" s="208"/>
      <c r="DA97" s="208"/>
      <c r="DB97" s="208"/>
      <c r="DC97" s="208"/>
      <c r="DD97" s="208"/>
      <c r="DE97" s="208"/>
      <c r="DF97" s="208"/>
      <c r="DG97" s="208"/>
      <c r="DH97" s="208"/>
      <c r="DI97" s="132"/>
      <c r="DJ97" s="133"/>
      <c r="DK97" s="110"/>
      <c r="DL97" s="107"/>
      <c r="DM97" s="107"/>
      <c r="DN97" s="95"/>
      <c r="DO97" s="95"/>
      <c r="DP97" s="205"/>
      <c r="DQ97" s="205"/>
      <c r="DR97" s="205"/>
      <c r="DS97" s="205"/>
      <c r="DT97" s="205"/>
      <c r="DU97" s="205"/>
      <c r="DV97" s="205"/>
      <c r="DW97" s="205"/>
      <c r="DX97" s="205"/>
      <c r="DY97" s="205"/>
      <c r="DZ97" s="205"/>
      <c r="EA97" s="205"/>
      <c r="EB97" s="205"/>
      <c r="EC97" s="205"/>
      <c r="ED97" s="205"/>
      <c r="EE97" s="205"/>
      <c r="EF97" s="205"/>
      <c r="EG97" s="205"/>
      <c r="EH97" s="205"/>
      <c r="EI97" s="205"/>
      <c r="EJ97" s="206"/>
    </row>
    <row r="98" spans="1:140" ht="3.75" customHeight="1">
      <c r="A98" s="115"/>
      <c r="B98" s="116"/>
      <c r="C98" s="116"/>
      <c r="D98" s="116"/>
      <c r="E98" s="117"/>
      <c r="F98" s="108"/>
      <c r="G98" s="108"/>
      <c r="H98" s="108"/>
      <c r="I98" s="96"/>
      <c r="J98" s="96"/>
      <c r="K98" s="96"/>
      <c r="L98" s="105"/>
      <c r="M98" s="105"/>
      <c r="N98" s="105"/>
      <c r="O98" s="105"/>
      <c r="P98" s="105"/>
      <c r="Q98" s="105"/>
      <c r="R98" s="105"/>
      <c r="S98" s="105"/>
      <c r="T98" s="105"/>
      <c r="U98" s="105"/>
      <c r="V98" s="101"/>
      <c r="W98" s="101"/>
      <c r="X98" s="101"/>
      <c r="Y98" s="102"/>
      <c r="Z98" s="96"/>
      <c r="AA98" s="96"/>
      <c r="AB98" s="96"/>
      <c r="AC98" s="105"/>
      <c r="AD98" s="105"/>
      <c r="AE98" s="105"/>
      <c r="AF98" s="105"/>
      <c r="AG98" s="105"/>
      <c r="AH98" s="105"/>
      <c r="AI98" s="105"/>
      <c r="AJ98" s="105"/>
      <c r="AK98" s="105"/>
      <c r="AL98" s="105"/>
      <c r="AM98" s="105"/>
      <c r="AN98" s="105"/>
      <c r="AO98" s="101"/>
      <c r="AP98" s="101"/>
      <c r="AQ98" s="101"/>
      <c r="AR98" s="102"/>
      <c r="AS98" s="111"/>
      <c r="AT98" s="108"/>
      <c r="AU98" s="177"/>
      <c r="AV98" s="177"/>
      <c r="AW98" s="177"/>
      <c r="AX98" s="177"/>
      <c r="AY98" s="177"/>
      <c r="AZ98" s="177"/>
      <c r="BA98" s="177"/>
      <c r="BB98" s="177"/>
      <c r="BC98" s="177"/>
      <c r="BD98" s="177"/>
      <c r="BE98" s="177"/>
      <c r="BF98" s="177"/>
      <c r="BG98" s="177"/>
      <c r="BH98" s="177"/>
      <c r="BI98" s="177"/>
      <c r="BJ98" s="177"/>
      <c r="BK98" s="178"/>
      <c r="BL98" s="111"/>
      <c r="BM98" s="108"/>
      <c r="BN98" s="187"/>
      <c r="BO98" s="187"/>
      <c r="BP98" s="187"/>
      <c r="BQ98" s="187"/>
      <c r="BR98" s="187"/>
      <c r="BS98" s="134"/>
      <c r="BT98" s="134"/>
      <c r="BU98" s="192"/>
      <c r="BV98" s="192"/>
      <c r="BW98" s="192"/>
      <c r="BX98" s="192"/>
      <c r="BY98" s="192"/>
      <c r="BZ98" s="192"/>
      <c r="CA98" s="192"/>
      <c r="CB98" s="192"/>
      <c r="CC98" s="192"/>
      <c r="CD98" s="192"/>
      <c r="CE98" s="192"/>
      <c r="CF98" s="193"/>
      <c r="CG98" s="111"/>
      <c r="CH98" s="108"/>
      <c r="CI98" s="187"/>
      <c r="CJ98" s="187"/>
      <c r="CK98" s="187"/>
      <c r="CL98" s="187"/>
      <c r="CM98" s="187"/>
      <c r="CN98" s="134"/>
      <c r="CO98" s="134"/>
      <c r="CP98" s="209"/>
      <c r="CQ98" s="209"/>
      <c r="CR98" s="209"/>
      <c r="CS98" s="209"/>
      <c r="CT98" s="209"/>
      <c r="CU98" s="209"/>
      <c r="CV98" s="209"/>
      <c r="CW98" s="209"/>
      <c r="CX98" s="209"/>
      <c r="CY98" s="209"/>
      <c r="CZ98" s="209"/>
      <c r="DA98" s="209"/>
      <c r="DB98" s="209"/>
      <c r="DC98" s="209"/>
      <c r="DD98" s="209"/>
      <c r="DE98" s="209"/>
      <c r="DF98" s="209"/>
      <c r="DG98" s="209"/>
      <c r="DH98" s="209"/>
      <c r="DI98" s="134"/>
      <c r="DJ98" s="135"/>
      <c r="DK98" s="110"/>
      <c r="DL98" s="107"/>
      <c r="DM98" s="107"/>
      <c r="DN98" s="95"/>
      <c r="DO98" s="95"/>
      <c r="DP98" s="205"/>
      <c r="DQ98" s="205"/>
      <c r="DR98" s="205"/>
      <c r="DS98" s="205"/>
      <c r="DT98" s="205"/>
      <c r="DU98" s="205"/>
      <c r="DV98" s="205"/>
      <c r="DW98" s="205"/>
      <c r="DX98" s="205"/>
      <c r="DY98" s="205"/>
      <c r="DZ98" s="205"/>
      <c r="EA98" s="205"/>
      <c r="EB98" s="205"/>
      <c r="EC98" s="205"/>
      <c r="ED98" s="205"/>
      <c r="EE98" s="205"/>
      <c r="EF98" s="205"/>
      <c r="EG98" s="205"/>
      <c r="EH98" s="205"/>
      <c r="EI98" s="205"/>
      <c r="EJ98" s="206"/>
    </row>
    <row r="99" spans="1:140" ht="3.75" customHeight="1">
      <c r="A99" s="115"/>
      <c r="B99" s="116"/>
      <c r="C99" s="116"/>
      <c r="D99" s="116"/>
      <c r="E99" s="117"/>
      <c r="F99" s="106">
        <v>9</v>
      </c>
      <c r="G99" s="106"/>
      <c r="H99" s="106"/>
      <c r="I99" s="185">
        <f>IF(ISNUMBER(入力!D8),入力!I10,"")</f>
        <v>43101</v>
      </c>
      <c r="J99" s="185"/>
      <c r="K99" s="185"/>
      <c r="L99" s="185"/>
      <c r="M99" s="130" t="s">
        <v>63</v>
      </c>
      <c r="N99" s="131"/>
      <c r="O99" s="109">
        <v>10</v>
      </c>
      <c r="P99" s="106"/>
      <c r="Q99" s="106"/>
      <c r="R99" s="103">
        <f>IF(ISNUMBER(入力!D10),入力!D10,"")</f>
        <v>31</v>
      </c>
      <c r="S99" s="103"/>
      <c r="T99" s="103"/>
      <c r="U99" s="103"/>
      <c r="V99" s="130" t="s">
        <v>64</v>
      </c>
      <c r="W99" s="131"/>
      <c r="X99" s="109">
        <v>11</v>
      </c>
      <c r="Y99" s="106"/>
      <c r="Z99" s="106"/>
      <c r="AA99" s="127">
        <f>IF(ISNUMBER(入力!D13),入力!D13,"")</f>
        <v>1500000</v>
      </c>
      <c r="AB99" s="127"/>
      <c r="AC99" s="127"/>
      <c r="AD99" s="127"/>
      <c r="AE99" s="127"/>
      <c r="AF99" s="127"/>
      <c r="AG99" s="127"/>
      <c r="AH99" s="127"/>
      <c r="AI99" s="127"/>
      <c r="AJ99" s="127"/>
      <c r="AK99" s="127"/>
      <c r="AL99" s="127"/>
      <c r="AM99" s="127"/>
      <c r="AN99" s="127"/>
      <c r="AO99" s="127"/>
      <c r="AP99" s="127"/>
      <c r="AQ99" s="130" t="s">
        <v>65</v>
      </c>
      <c r="AR99" s="131"/>
      <c r="AS99" s="109">
        <v>12</v>
      </c>
      <c r="AT99" s="106"/>
      <c r="AU99" s="106"/>
      <c r="AV99" s="127" t="str">
        <f>IF(ISNUMBER(入力!D26),入力!D26,"")</f>
        <v/>
      </c>
      <c r="AW99" s="127"/>
      <c r="AX99" s="127"/>
      <c r="AY99" s="127"/>
      <c r="AZ99" s="127"/>
      <c r="BA99" s="127"/>
      <c r="BB99" s="127"/>
      <c r="BC99" s="127"/>
      <c r="BD99" s="127"/>
      <c r="BE99" s="127"/>
      <c r="BF99" s="127"/>
      <c r="BG99" s="127"/>
      <c r="BH99" s="127"/>
      <c r="BI99" s="127"/>
      <c r="BJ99" s="130" t="s">
        <v>65</v>
      </c>
      <c r="BK99" s="131"/>
      <c r="BL99" s="109">
        <v>13</v>
      </c>
      <c r="BM99" s="106"/>
      <c r="BN99" s="106"/>
      <c r="BO99" s="127">
        <f>IF(ISNUMBER(入力!D13),入力!G13,"")</f>
        <v>1500000</v>
      </c>
      <c r="BP99" s="127"/>
      <c r="BQ99" s="127"/>
      <c r="BR99" s="127"/>
      <c r="BS99" s="127"/>
      <c r="BT99" s="127"/>
      <c r="BU99" s="127"/>
      <c r="BV99" s="127"/>
      <c r="BW99" s="127"/>
      <c r="BX99" s="127"/>
      <c r="BY99" s="127"/>
      <c r="BZ99" s="127"/>
      <c r="CA99" s="127"/>
      <c r="CB99" s="127"/>
      <c r="CC99" s="127"/>
      <c r="CD99" s="127"/>
      <c r="CE99" s="130" t="s">
        <v>65</v>
      </c>
      <c r="CF99" s="131"/>
      <c r="CG99" s="109">
        <v>14</v>
      </c>
      <c r="CH99" s="106"/>
      <c r="CI99" s="106"/>
      <c r="CJ99" s="127">
        <f>IF(ISNUMBER(入力!D13),入力!I14,"")</f>
        <v>4500000</v>
      </c>
      <c r="CK99" s="127"/>
      <c r="CL99" s="127"/>
      <c r="CM99" s="127"/>
      <c r="CN99" s="127"/>
      <c r="CO99" s="127"/>
      <c r="CP99" s="127"/>
      <c r="CQ99" s="127"/>
      <c r="CR99" s="127"/>
      <c r="CS99" s="127"/>
      <c r="CT99" s="127"/>
      <c r="CU99" s="127"/>
      <c r="CV99" s="127"/>
      <c r="CW99" s="127"/>
      <c r="CX99" s="127"/>
      <c r="CY99" s="127"/>
      <c r="CZ99" s="130" t="s">
        <v>65</v>
      </c>
      <c r="DA99" s="131"/>
      <c r="DB99" s="349"/>
      <c r="DC99" s="350"/>
      <c r="DD99" s="350"/>
      <c r="DE99" s="350"/>
      <c r="DF99" s="350"/>
      <c r="DG99" s="350"/>
      <c r="DH99" s="350"/>
      <c r="DI99" s="350"/>
      <c r="DJ99" s="351"/>
      <c r="DK99" s="110"/>
      <c r="DL99" s="107"/>
      <c r="DM99" s="107"/>
      <c r="DN99" s="95" t="str">
        <f>IF(ISNUMBER(入力!D20),3,"")</f>
        <v/>
      </c>
      <c r="DO99" s="95"/>
      <c r="DP99" s="205" t="str">
        <f>IF(ISNUMBER(入力!D20),"短時間労働者(特定適用事業所","")</f>
        <v/>
      </c>
      <c r="DQ99" s="205"/>
      <c r="DR99" s="205"/>
      <c r="DS99" s="205"/>
      <c r="DT99" s="205"/>
      <c r="DU99" s="205"/>
      <c r="DV99" s="205"/>
      <c r="DW99" s="205"/>
      <c r="DX99" s="205"/>
      <c r="DY99" s="205"/>
      <c r="DZ99" s="205"/>
      <c r="EA99" s="205"/>
      <c r="EB99" s="205"/>
      <c r="EC99" s="205"/>
      <c r="ED99" s="205"/>
      <c r="EE99" s="205"/>
      <c r="EF99" s="205"/>
      <c r="EG99" s="205"/>
      <c r="EH99" s="205"/>
      <c r="EI99" s="205"/>
      <c r="EJ99" s="206"/>
    </row>
    <row r="100" spans="1:140" ht="3.75" customHeight="1">
      <c r="A100" s="115"/>
      <c r="B100" s="116"/>
      <c r="C100" s="116"/>
      <c r="D100" s="116"/>
      <c r="E100" s="117"/>
      <c r="F100" s="107"/>
      <c r="G100" s="107"/>
      <c r="H100" s="107"/>
      <c r="I100" s="186"/>
      <c r="J100" s="186"/>
      <c r="K100" s="186"/>
      <c r="L100" s="186"/>
      <c r="M100" s="132"/>
      <c r="N100" s="133"/>
      <c r="O100" s="110"/>
      <c r="P100" s="107"/>
      <c r="Q100" s="107"/>
      <c r="R100" s="104"/>
      <c r="S100" s="104"/>
      <c r="T100" s="104"/>
      <c r="U100" s="104"/>
      <c r="V100" s="132"/>
      <c r="W100" s="133"/>
      <c r="X100" s="110"/>
      <c r="Y100" s="107"/>
      <c r="Z100" s="107"/>
      <c r="AA100" s="128"/>
      <c r="AB100" s="128"/>
      <c r="AC100" s="128"/>
      <c r="AD100" s="128"/>
      <c r="AE100" s="128"/>
      <c r="AF100" s="128"/>
      <c r="AG100" s="128"/>
      <c r="AH100" s="128"/>
      <c r="AI100" s="128"/>
      <c r="AJ100" s="128"/>
      <c r="AK100" s="128"/>
      <c r="AL100" s="128"/>
      <c r="AM100" s="128"/>
      <c r="AN100" s="128"/>
      <c r="AO100" s="128"/>
      <c r="AP100" s="128"/>
      <c r="AQ100" s="132"/>
      <c r="AR100" s="133"/>
      <c r="AS100" s="110"/>
      <c r="AT100" s="107"/>
      <c r="AU100" s="107"/>
      <c r="AV100" s="128"/>
      <c r="AW100" s="128"/>
      <c r="AX100" s="128"/>
      <c r="AY100" s="128"/>
      <c r="AZ100" s="128"/>
      <c r="BA100" s="128"/>
      <c r="BB100" s="128"/>
      <c r="BC100" s="128"/>
      <c r="BD100" s="128"/>
      <c r="BE100" s="128"/>
      <c r="BF100" s="128"/>
      <c r="BG100" s="128"/>
      <c r="BH100" s="128"/>
      <c r="BI100" s="128"/>
      <c r="BJ100" s="132"/>
      <c r="BK100" s="133"/>
      <c r="BL100" s="110"/>
      <c r="BM100" s="107"/>
      <c r="BN100" s="107"/>
      <c r="BO100" s="128"/>
      <c r="BP100" s="128"/>
      <c r="BQ100" s="128"/>
      <c r="BR100" s="128"/>
      <c r="BS100" s="128"/>
      <c r="BT100" s="128"/>
      <c r="BU100" s="128"/>
      <c r="BV100" s="128"/>
      <c r="BW100" s="128"/>
      <c r="BX100" s="128"/>
      <c r="BY100" s="128"/>
      <c r="BZ100" s="128"/>
      <c r="CA100" s="128"/>
      <c r="CB100" s="128"/>
      <c r="CC100" s="128"/>
      <c r="CD100" s="128"/>
      <c r="CE100" s="132"/>
      <c r="CF100" s="133"/>
      <c r="CG100" s="110"/>
      <c r="CH100" s="107"/>
      <c r="CI100" s="107"/>
      <c r="CJ100" s="128"/>
      <c r="CK100" s="128"/>
      <c r="CL100" s="128"/>
      <c r="CM100" s="128"/>
      <c r="CN100" s="128"/>
      <c r="CO100" s="128"/>
      <c r="CP100" s="128"/>
      <c r="CQ100" s="128"/>
      <c r="CR100" s="128"/>
      <c r="CS100" s="128"/>
      <c r="CT100" s="128"/>
      <c r="CU100" s="128"/>
      <c r="CV100" s="128"/>
      <c r="CW100" s="128"/>
      <c r="CX100" s="128"/>
      <c r="CY100" s="128"/>
      <c r="CZ100" s="132"/>
      <c r="DA100" s="133"/>
      <c r="DB100" s="352"/>
      <c r="DC100" s="353"/>
      <c r="DD100" s="353"/>
      <c r="DE100" s="353"/>
      <c r="DF100" s="353"/>
      <c r="DG100" s="353"/>
      <c r="DH100" s="353"/>
      <c r="DI100" s="353"/>
      <c r="DJ100" s="354"/>
      <c r="DK100" s="110"/>
      <c r="DL100" s="107"/>
      <c r="DM100" s="107"/>
      <c r="DN100" s="95"/>
      <c r="DO100" s="9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6"/>
    </row>
    <row r="101" spans="1:140" ht="3.75" customHeight="1">
      <c r="A101" s="115"/>
      <c r="B101" s="116"/>
      <c r="C101" s="116"/>
      <c r="D101" s="116"/>
      <c r="E101" s="117"/>
      <c r="F101" s="107"/>
      <c r="G101" s="107"/>
      <c r="H101" s="107"/>
      <c r="I101" s="186"/>
      <c r="J101" s="186"/>
      <c r="K101" s="186"/>
      <c r="L101" s="186"/>
      <c r="M101" s="132"/>
      <c r="N101" s="133"/>
      <c r="O101" s="110"/>
      <c r="P101" s="107"/>
      <c r="Q101" s="107"/>
      <c r="R101" s="104"/>
      <c r="S101" s="104"/>
      <c r="T101" s="104"/>
      <c r="U101" s="104"/>
      <c r="V101" s="132"/>
      <c r="W101" s="133"/>
      <c r="X101" s="110"/>
      <c r="Y101" s="107"/>
      <c r="Z101" s="107"/>
      <c r="AA101" s="128"/>
      <c r="AB101" s="128"/>
      <c r="AC101" s="128"/>
      <c r="AD101" s="128"/>
      <c r="AE101" s="128"/>
      <c r="AF101" s="128"/>
      <c r="AG101" s="128"/>
      <c r="AH101" s="128"/>
      <c r="AI101" s="128"/>
      <c r="AJ101" s="128"/>
      <c r="AK101" s="128"/>
      <c r="AL101" s="128"/>
      <c r="AM101" s="128"/>
      <c r="AN101" s="128"/>
      <c r="AO101" s="128"/>
      <c r="AP101" s="128"/>
      <c r="AQ101" s="132"/>
      <c r="AR101" s="133"/>
      <c r="AS101" s="110"/>
      <c r="AT101" s="107"/>
      <c r="AU101" s="107"/>
      <c r="AV101" s="128"/>
      <c r="AW101" s="128"/>
      <c r="AX101" s="128"/>
      <c r="AY101" s="128"/>
      <c r="AZ101" s="128"/>
      <c r="BA101" s="128"/>
      <c r="BB101" s="128"/>
      <c r="BC101" s="128"/>
      <c r="BD101" s="128"/>
      <c r="BE101" s="128"/>
      <c r="BF101" s="128"/>
      <c r="BG101" s="128"/>
      <c r="BH101" s="128"/>
      <c r="BI101" s="128"/>
      <c r="BJ101" s="132"/>
      <c r="BK101" s="133"/>
      <c r="BL101" s="110"/>
      <c r="BM101" s="107"/>
      <c r="BN101" s="107"/>
      <c r="BO101" s="128"/>
      <c r="BP101" s="128"/>
      <c r="BQ101" s="128"/>
      <c r="BR101" s="128"/>
      <c r="BS101" s="128"/>
      <c r="BT101" s="128"/>
      <c r="BU101" s="128"/>
      <c r="BV101" s="128"/>
      <c r="BW101" s="128"/>
      <c r="BX101" s="128"/>
      <c r="BY101" s="128"/>
      <c r="BZ101" s="128"/>
      <c r="CA101" s="128"/>
      <c r="CB101" s="128"/>
      <c r="CC101" s="128"/>
      <c r="CD101" s="128"/>
      <c r="CE101" s="132"/>
      <c r="CF101" s="133"/>
      <c r="CG101" s="110"/>
      <c r="CH101" s="107"/>
      <c r="CI101" s="107"/>
      <c r="CJ101" s="128"/>
      <c r="CK101" s="128"/>
      <c r="CL101" s="128"/>
      <c r="CM101" s="128"/>
      <c r="CN101" s="128"/>
      <c r="CO101" s="128"/>
      <c r="CP101" s="128"/>
      <c r="CQ101" s="128"/>
      <c r="CR101" s="128"/>
      <c r="CS101" s="128"/>
      <c r="CT101" s="128"/>
      <c r="CU101" s="128"/>
      <c r="CV101" s="128"/>
      <c r="CW101" s="128"/>
      <c r="CX101" s="128"/>
      <c r="CY101" s="128"/>
      <c r="CZ101" s="132"/>
      <c r="DA101" s="133"/>
      <c r="DB101" s="352"/>
      <c r="DC101" s="353"/>
      <c r="DD101" s="353"/>
      <c r="DE101" s="353"/>
      <c r="DF101" s="353"/>
      <c r="DG101" s="353"/>
      <c r="DH101" s="353"/>
      <c r="DI101" s="353"/>
      <c r="DJ101" s="354"/>
      <c r="DK101" s="110"/>
      <c r="DL101" s="107"/>
      <c r="DM101" s="107"/>
      <c r="DN101" s="95"/>
      <c r="DO101" s="9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6"/>
    </row>
    <row r="102" spans="1:140" ht="3.75" customHeight="1">
      <c r="A102" s="115"/>
      <c r="B102" s="116"/>
      <c r="C102" s="116"/>
      <c r="D102" s="116"/>
      <c r="E102" s="117"/>
      <c r="F102" s="107"/>
      <c r="G102" s="107"/>
      <c r="H102" s="107"/>
      <c r="I102" s="186"/>
      <c r="J102" s="186"/>
      <c r="K102" s="186"/>
      <c r="L102" s="186"/>
      <c r="M102" s="132"/>
      <c r="N102" s="133"/>
      <c r="O102" s="110"/>
      <c r="P102" s="107"/>
      <c r="Q102" s="107"/>
      <c r="R102" s="104"/>
      <c r="S102" s="104"/>
      <c r="T102" s="104"/>
      <c r="U102" s="104"/>
      <c r="V102" s="132"/>
      <c r="W102" s="133"/>
      <c r="X102" s="110"/>
      <c r="Y102" s="107"/>
      <c r="Z102" s="107"/>
      <c r="AA102" s="128"/>
      <c r="AB102" s="128"/>
      <c r="AC102" s="128"/>
      <c r="AD102" s="128"/>
      <c r="AE102" s="128"/>
      <c r="AF102" s="128"/>
      <c r="AG102" s="128"/>
      <c r="AH102" s="128"/>
      <c r="AI102" s="128"/>
      <c r="AJ102" s="128"/>
      <c r="AK102" s="128"/>
      <c r="AL102" s="128"/>
      <c r="AM102" s="128"/>
      <c r="AN102" s="128"/>
      <c r="AO102" s="128"/>
      <c r="AP102" s="128"/>
      <c r="AQ102" s="132"/>
      <c r="AR102" s="133"/>
      <c r="AS102" s="110"/>
      <c r="AT102" s="107"/>
      <c r="AU102" s="107"/>
      <c r="AV102" s="128"/>
      <c r="AW102" s="128"/>
      <c r="AX102" s="128"/>
      <c r="AY102" s="128"/>
      <c r="AZ102" s="128"/>
      <c r="BA102" s="128"/>
      <c r="BB102" s="128"/>
      <c r="BC102" s="128"/>
      <c r="BD102" s="128"/>
      <c r="BE102" s="128"/>
      <c r="BF102" s="128"/>
      <c r="BG102" s="128"/>
      <c r="BH102" s="128"/>
      <c r="BI102" s="128"/>
      <c r="BJ102" s="132"/>
      <c r="BK102" s="133"/>
      <c r="BL102" s="110"/>
      <c r="BM102" s="107"/>
      <c r="BN102" s="107"/>
      <c r="BO102" s="128"/>
      <c r="BP102" s="128"/>
      <c r="BQ102" s="128"/>
      <c r="BR102" s="128"/>
      <c r="BS102" s="128"/>
      <c r="BT102" s="128"/>
      <c r="BU102" s="128"/>
      <c r="BV102" s="128"/>
      <c r="BW102" s="128"/>
      <c r="BX102" s="128"/>
      <c r="BY102" s="128"/>
      <c r="BZ102" s="128"/>
      <c r="CA102" s="128"/>
      <c r="CB102" s="128"/>
      <c r="CC102" s="128"/>
      <c r="CD102" s="128"/>
      <c r="CE102" s="132"/>
      <c r="CF102" s="133"/>
      <c r="CG102" s="110"/>
      <c r="CH102" s="107"/>
      <c r="CI102" s="107"/>
      <c r="CJ102" s="128"/>
      <c r="CK102" s="128"/>
      <c r="CL102" s="128"/>
      <c r="CM102" s="128"/>
      <c r="CN102" s="128"/>
      <c r="CO102" s="128"/>
      <c r="CP102" s="128"/>
      <c r="CQ102" s="128"/>
      <c r="CR102" s="128"/>
      <c r="CS102" s="128"/>
      <c r="CT102" s="128"/>
      <c r="CU102" s="128"/>
      <c r="CV102" s="128"/>
      <c r="CW102" s="128"/>
      <c r="CX102" s="128"/>
      <c r="CY102" s="128"/>
      <c r="CZ102" s="132"/>
      <c r="DA102" s="133"/>
      <c r="DB102" s="352"/>
      <c r="DC102" s="353"/>
      <c r="DD102" s="353"/>
      <c r="DE102" s="353"/>
      <c r="DF102" s="353"/>
      <c r="DG102" s="353"/>
      <c r="DH102" s="353"/>
      <c r="DI102" s="353"/>
      <c r="DJ102" s="354"/>
      <c r="DK102" s="110"/>
      <c r="DL102" s="107"/>
      <c r="DM102" s="107"/>
      <c r="DN102" s="95">
        <v>4</v>
      </c>
      <c r="DO102" s="95"/>
      <c r="DP102" s="205" t="s">
        <v>69</v>
      </c>
      <c r="DQ102" s="205"/>
      <c r="DR102" s="205"/>
      <c r="DS102" s="205"/>
      <c r="DT102" s="205"/>
      <c r="DU102" s="205"/>
      <c r="DV102" s="205"/>
      <c r="DW102" s="205"/>
      <c r="DX102" s="205"/>
      <c r="DY102" s="205"/>
      <c r="DZ102" s="205"/>
      <c r="EA102" s="205"/>
      <c r="EB102" s="205"/>
      <c r="EC102" s="205"/>
      <c r="ED102" s="205"/>
      <c r="EE102" s="205"/>
      <c r="EF102" s="205"/>
      <c r="EG102" s="205"/>
      <c r="EH102" s="205"/>
      <c r="EI102" s="205"/>
      <c r="EJ102" s="206"/>
    </row>
    <row r="103" spans="1:140" ht="3.75" customHeight="1">
      <c r="A103" s="115"/>
      <c r="B103" s="116"/>
      <c r="C103" s="116"/>
      <c r="D103" s="116"/>
      <c r="E103" s="117"/>
      <c r="F103" s="108"/>
      <c r="G103" s="108"/>
      <c r="H103" s="108"/>
      <c r="I103" s="187"/>
      <c r="J103" s="187"/>
      <c r="K103" s="187"/>
      <c r="L103" s="187"/>
      <c r="M103" s="134"/>
      <c r="N103" s="135"/>
      <c r="O103" s="111"/>
      <c r="P103" s="108"/>
      <c r="Q103" s="108"/>
      <c r="R103" s="105"/>
      <c r="S103" s="105"/>
      <c r="T103" s="105"/>
      <c r="U103" s="105"/>
      <c r="V103" s="134"/>
      <c r="W103" s="135"/>
      <c r="X103" s="111"/>
      <c r="Y103" s="108"/>
      <c r="Z103" s="108"/>
      <c r="AA103" s="129"/>
      <c r="AB103" s="129"/>
      <c r="AC103" s="129"/>
      <c r="AD103" s="129"/>
      <c r="AE103" s="129"/>
      <c r="AF103" s="129"/>
      <c r="AG103" s="129"/>
      <c r="AH103" s="129"/>
      <c r="AI103" s="129"/>
      <c r="AJ103" s="129"/>
      <c r="AK103" s="129"/>
      <c r="AL103" s="129"/>
      <c r="AM103" s="129"/>
      <c r="AN103" s="129"/>
      <c r="AO103" s="129"/>
      <c r="AP103" s="129"/>
      <c r="AQ103" s="134"/>
      <c r="AR103" s="135"/>
      <c r="AS103" s="111"/>
      <c r="AT103" s="108"/>
      <c r="AU103" s="108"/>
      <c r="AV103" s="129"/>
      <c r="AW103" s="129"/>
      <c r="AX103" s="129"/>
      <c r="AY103" s="129"/>
      <c r="AZ103" s="129"/>
      <c r="BA103" s="129"/>
      <c r="BB103" s="129"/>
      <c r="BC103" s="129"/>
      <c r="BD103" s="129"/>
      <c r="BE103" s="129"/>
      <c r="BF103" s="129"/>
      <c r="BG103" s="129"/>
      <c r="BH103" s="129"/>
      <c r="BI103" s="129"/>
      <c r="BJ103" s="134"/>
      <c r="BK103" s="135"/>
      <c r="BL103" s="111"/>
      <c r="BM103" s="108"/>
      <c r="BN103" s="108"/>
      <c r="BO103" s="129"/>
      <c r="BP103" s="129"/>
      <c r="BQ103" s="129"/>
      <c r="BR103" s="129"/>
      <c r="BS103" s="129"/>
      <c r="BT103" s="129"/>
      <c r="BU103" s="129"/>
      <c r="BV103" s="129"/>
      <c r="BW103" s="129"/>
      <c r="BX103" s="129"/>
      <c r="BY103" s="129"/>
      <c r="BZ103" s="129"/>
      <c r="CA103" s="129"/>
      <c r="CB103" s="129"/>
      <c r="CC103" s="129"/>
      <c r="CD103" s="129"/>
      <c r="CE103" s="134"/>
      <c r="CF103" s="135"/>
      <c r="CG103" s="111"/>
      <c r="CH103" s="108"/>
      <c r="CI103" s="108"/>
      <c r="CJ103" s="129"/>
      <c r="CK103" s="129"/>
      <c r="CL103" s="129"/>
      <c r="CM103" s="129"/>
      <c r="CN103" s="129"/>
      <c r="CO103" s="129"/>
      <c r="CP103" s="129"/>
      <c r="CQ103" s="129"/>
      <c r="CR103" s="129"/>
      <c r="CS103" s="129"/>
      <c r="CT103" s="129"/>
      <c r="CU103" s="129"/>
      <c r="CV103" s="129"/>
      <c r="CW103" s="129"/>
      <c r="CX103" s="129"/>
      <c r="CY103" s="129"/>
      <c r="CZ103" s="134"/>
      <c r="DA103" s="135"/>
      <c r="DB103" s="352"/>
      <c r="DC103" s="353"/>
      <c r="DD103" s="353"/>
      <c r="DE103" s="353"/>
      <c r="DF103" s="353"/>
      <c r="DG103" s="353"/>
      <c r="DH103" s="353"/>
      <c r="DI103" s="353"/>
      <c r="DJ103" s="354"/>
      <c r="DK103" s="110"/>
      <c r="DL103" s="107"/>
      <c r="DM103" s="107"/>
      <c r="DN103" s="95"/>
      <c r="DO103" s="9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6"/>
    </row>
    <row r="104" spans="1:140" ht="3.75" customHeight="1">
      <c r="A104" s="115"/>
      <c r="B104" s="116"/>
      <c r="C104" s="116"/>
      <c r="D104" s="116"/>
      <c r="E104" s="117"/>
      <c r="F104" s="106"/>
      <c r="G104" s="106"/>
      <c r="H104" s="106"/>
      <c r="I104" s="185">
        <f>IF(ISNUMBER(入力!D5),入力!I11,"")</f>
        <v>43132</v>
      </c>
      <c r="J104" s="185"/>
      <c r="K104" s="185"/>
      <c r="L104" s="185"/>
      <c r="M104" s="130" t="s">
        <v>63</v>
      </c>
      <c r="N104" s="131"/>
      <c r="O104" s="109"/>
      <c r="P104" s="106"/>
      <c r="Q104" s="106"/>
      <c r="R104" s="103">
        <f>IF(ISNUMBER(入力!D11),入力!D11,"")</f>
        <v>31</v>
      </c>
      <c r="S104" s="103"/>
      <c r="T104" s="103"/>
      <c r="U104" s="103"/>
      <c r="V104" s="130" t="s">
        <v>64</v>
      </c>
      <c r="W104" s="131"/>
      <c r="X104" s="109"/>
      <c r="Y104" s="106"/>
      <c r="Z104" s="106"/>
      <c r="AA104" s="127">
        <f>IF(ISNUMBER(入力!D14),入力!D14,"")</f>
        <v>1500000</v>
      </c>
      <c r="AB104" s="127"/>
      <c r="AC104" s="127"/>
      <c r="AD104" s="127"/>
      <c r="AE104" s="127"/>
      <c r="AF104" s="127"/>
      <c r="AG104" s="127"/>
      <c r="AH104" s="127"/>
      <c r="AI104" s="127"/>
      <c r="AJ104" s="127"/>
      <c r="AK104" s="127"/>
      <c r="AL104" s="127"/>
      <c r="AM104" s="127"/>
      <c r="AN104" s="127"/>
      <c r="AO104" s="127"/>
      <c r="AP104" s="127"/>
      <c r="AQ104" s="130" t="s">
        <v>65</v>
      </c>
      <c r="AR104" s="131"/>
      <c r="AS104" s="109"/>
      <c r="AT104" s="106"/>
      <c r="AU104" s="106"/>
      <c r="AV104" s="127" t="str">
        <f>IF(ISNUMBER(入力!D27),入力!D27,"")</f>
        <v/>
      </c>
      <c r="AW104" s="127"/>
      <c r="AX104" s="127"/>
      <c r="AY104" s="127"/>
      <c r="AZ104" s="127"/>
      <c r="BA104" s="127"/>
      <c r="BB104" s="127"/>
      <c r="BC104" s="127"/>
      <c r="BD104" s="127"/>
      <c r="BE104" s="127"/>
      <c r="BF104" s="127"/>
      <c r="BG104" s="127"/>
      <c r="BH104" s="127"/>
      <c r="BI104" s="127"/>
      <c r="BJ104" s="130" t="s">
        <v>65</v>
      </c>
      <c r="BK104" s="131"/>
      <c r="BL104" s="109"/>
      <c r="BM104" s="106"/>
      <c r="BN104" s="106"/>
      <c r="BO104" s="127">
        <f>IF(ISNUMBER(入力!D14),入力!G14,"")</f>
        <v>1500000</v>
      </c>
      <c r="BP104" s="127"/>
      <c r="BQ104" s="127"/>
      <c r="BR104" s="127"/>
      <c r="BS104" s="127"/>
      <c r="BT104" s="127"/>
      <c r="BU104" s="127"/>
      <c r="BV104" s="127"/>
      <c r="BW104" s="127"/>
      <c r="BX104" s="127"/>
      <c r="BY104" s="127"/>
      <c r="BZ104" s="127"/>
      <c r="CA104" s="127"/>
      <c r="CB104" s="127"/>
      <c r="CC104" s="127"/>
      <c r="CD104" s="127"/>
      <c r="CE104" s="130" t="s">
        <v>65</v>
      </c>
      <c r="CF104" s="131"/>
      <c r="CG104" s="109">
        <v>15</v>
      </c>
      <c r="CH104" s="106"/>
      <c r="CI104" s="106"/>
      <c r="CJ104" s="127">
        <f>IF(ISNUMBER(入力!D13),入力!I15,"")</f>
        <v>1500000</v>
      </c>
      <c r="CK104" s="127"/>
      <c r="CL104" s="127"/>
      <c r="CM104" s="127"/>
      <c r="CN104" s="127"/>
      <c r="CO104" s="127"/>
      <c r="CP104" s="127"/>
      <c r="CQ104" s="127"/>
      <c r="CR104" s="127"/>
      <c r="CS104" s="127"/>
      <c r="CT104" s="127"/>
      <c r="CU104" s="127"/>
      <c r="CV104" s="127"/>
      <c r="CW104" s="127"/>
      <c r="CX104" s="127"/>
      <c r="CY104" s="127"/>
      <c r="CZ104" s="130" t="s">
        <v>65</v>
      </c>
      <c r="DA104" s="131"/>
      <c r="DB104" s="352"/>
      <c r="DC104" s="353"/>
      <c r="DD104" s="353"/>
      <c r="DE104" s="353"/>
      <c r="DF104" s="353"/>
      <c r="DG104" s="353"/>
      <c r="DH104" s="353"/>
      <c r="DI104" s="353"/>
      <c r="DJ104" s="354"/>
      <c r="DK104" s="110"/>
      <c r="DL104" s="107"/>
      <c r="DM104" s="107"/>
      <c r="DN104" s="95"/>
      <c r="DO104" s="9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6"/>
    </row>
    <row r="105" spans="1:140" ht="3.75" customHeight="1">
      <c r="A105" s="115"/>
      <c r="B105" s="116"/>
      <c r="C105" s="116"/>
      <c r="D105" s="116"/>
      <c r="E105" s="117"/>
      <c r="F105" s="107"/>
      <c r="G105" s="107"/>
      <c r="H105" s="107"/>
      <c r="I105" s="186"/>
      <c r="J105" s="186"/>
      <c r="K105" s="186"/>
      <c r="L105" s="186"/>
      <c r="M105" s="132"/>
      <c r="N105" s="133"/>
      <c r="O105" s="110"/>
      <c r="P105" s="107"/>
      <c r="Q105" s="107"/>
      <c r="R105" s="104"/>
      <c r="S105" s="104"/>
      <c r="T105" s="104"/>
      <c r="U105" s="104"/>
      <c r="V105" s="132"/>
      <c r="W105" s="133"/>
      <c r="X105" s="110"/>
      <c r="Y105" s="107"/>
      <c r="Z105" s="107"/>
      <c r="AA105" s="128"/>
      <c r="AB105" s="128"/>
      <c r="AC105" s="128"/>
      <c r="AD105" s="128"/>
      <c r="AE105" s="128"/>
      <c r="AF105" s="128"/>
      <c r="AG105" s="128"/>
      <c r="AH105" s="128"/>
      <c r="AI105" s="128"/>
      <c r="AJ105" s="128"/>
      <c r="AK105" s="128"/>
      <c r="AL105" s="128"/>
      <c r="AM105" s="128"/>
      <c r="AN105" s="128"/>
      <c r="AO105" s="128"/>
      <c r="AP105" s="128"/>
      <c r="AQ105" s="132"/>
      <c r="AR105" s="133"/>
      <c r="AS105" s="110"/>
      <c r="AT105" s="107"/>
      <c r="AU105" s="107"/>
      <c r="AV105" s="128"/>
      <c r="AW105" s="128"/>
      <c r="AX105" s="128"/>
      <c r="AY105" s="128"/>
      <c r="AZ105" s="128"/>
      <c r="BA105" s="128"/>
      <c r="BB105" s="128"/>
      <c r="BC105" s="128"/>
      <c r="BD105" s="128"/>
      <c r="BE105" s="128"/>
      <c r="BF105" s="128"/>
      <c r="BG105" s="128"/>
      <c r="BH105" s="128"/>
      <c r="BI105" s="128"/>
      <c r="BJ105" s="132"/>
      <c r="BK105" s="133"/>
      <c r="BL105" s="110"/>
      <c r="BM105" s="107"/>
      <c r="BN105" s="107"/>
      <c r="BO105" s="128"/>
      <c r="BP105" s="128"/>
      <c r="BQ105" s="128"/>
      <c r="BR105" s="128"/>
      <c r="BS105" s="128"/>
      <c r="BT105" s="128"/>
      <c r="BU105" s="128"/>
      <c r="BV105" s="128"/>
      <c r="BW105" s="128"/>
      <c r="BX105" s="128"/>
      <c r="BY105" s="128"/>
      <c r="BZ105" s="128"/>
      <c r="CA105" s="128"/>
      <c r="CB105" s="128"/>
      <c r="CC105" s="128"/>
      <c r="CD105" s="128"/>
      <c r="CE105" s="132"/>
      <c r="CF105" s="133"/>
      <c r="CG105" s="110"/>
      <c r="CH105" s="107"/>
      <c r="CI105" s="107"/>
      <c r="CJ105" s="128"/>
      <c r="CK105" s="128"/>
      <c r="CL105" s="128"/>
      <c r="CM105" s="128"/>
      <c r="CN105" s="128"/>
      <c r="CO105" s="128"/>
      <c r="CP105" s="128"/>
      <c r="CQ105" s="128"/>
      <c r="CR105" s="128"/>
      <c r="CS105" s="128"/>
      <c r="CT105" s="128"/>
      <c r="CU105" s="128"/>
      <c r="CV105" s="128"/>
      <c r="CW105" s="128"/>
      <c r="CX105" s="128"/>
      <c r="CY105" s="128"/>
      <c r="CZ105" s="132"/>
      <c r="DA105" s="133"/>
      <c r="DB105" s="352"/>
      <c r="DC105" s="353"/>
      <c r="DD105" s="353"/>
      <c r="DE105" s="353"/>
      <c r="DF105" s="353"/>
      <c r="DG105" s="353"/>
      <c r="DH105" s="353"/>
      <c r="DI105" s="353"/>
      <c r="DJ105" s="354"/>
      <c r="DK105" s="110"/>
      <c r="DL105" s="107"/>
      <c r="DM105" s="107"/>
      <c r="DN105" s="95"/>
      <c r="DO105" s="95"/>
      <c r="DP105" s="205" t="str">
        <f>IF(ISTEXT(入力!D16),入力!D16,"")</f>
        <v>基本給増</v>
      </c>
      <c r="DQ105" s="205"/>
      <c r="DR105" s="205"/>
      <c r="DS105" s="205"/>
      <c r="DT105" s="205"/>
      <c r="DU105" s="205"/>
      <c r="DV105" s="205"/>
      <c r="DW105" s="205"/>
      <c r="DX105" s="205"/>
      <c r="DY105" s="205"/>
      <c r="DZ105" s="205"/>
      <c r="EA105" s="205"/>
      <c r="EB105" s="205"/>
      <c r="EC105" s="205"/>
      <c r="ED105" s="205"/>
      <c r="EE105" s="205"/>
      <c r="EF105" s="205"/>
      <c r="EG105" s="205"/>
      <c r="EH105" s="205"/>
      <c r="EI105" s="205"/>
      <c r="EJ105" s="206"/>
    </row>
    <row r="106" spans="1:140" ht="3.75" customHeight="1">
      <c r="A106" s="115"/>
      <c r="B106" s="116"/>
      <c r="C106" s="116"/>
      <c r="D106" s="116"/>
      <c r="E106" s="117"/>
      <c r="F106" s="107"/>
      <c r="G106" s="107"/>
      <c r="H106" s="107"/>
      <c r="I106" s="186"/>
      <c r="J106" s="186"/>
      <c r="K106" s="186"/>
      <c r="L106" s="186"/>
      <c r="M106" s="132"/>
      <c r="N106" s="133"/>
      <c r="O106" s="110"/>
      <c r="P106" s="107"/>
      <c r="Q106" s="107"/>
      <c r="R106" s="104"/>
      <c r="S106" s="104"/>
      <c r="T106" s="104"/>
      <c r="U106" s="104"/>
      <c r="V106" s="132"/>
      <c r="W106" s="133"/>
      <c r="X106" s="110"/>
      <c r="Y106" s="107"/>
      <c r="Z106" s="107"/>
      <c r="AA106" s="128"/>
      <c r="AB106" s="128"/>
      <c r="AC106" s="128"/>
      <c r="AD106" s="128"/>
      <c r="AE106" s="128"/>
      <c r="AF106" s="128"/>
      <c r="AG106" s="128"/>
      <c r="AH106" s="128"/>
      <c r="AI106" s="128"/>
      <c r="AJ106" s="128"/>
      <c r="AK106" s="128"/>
      <c r="AL106" s="128"/>
      <c r="AM106" s="128"/>
      <c r="AN106" s="128"/>
      <c r="AO106" s="128"/>
      <c r="AP106" s="128"/>
      <c r="AQ106" s="132"/>
      <c r="AR106" s="133"/>
      <c r="AS106" s="110"/>
      <c r="AT106" s="107"/>
      <c r="AU106" s="107"/>
      <c r="AV106" s="128"/>
      <c r="AW106" s="128"/>
      <c r="AX106" s="128"/>
      <c r="AY106" s="128"/>
      <c r="AZ106" s="128"/>
      <c r="BA106" s="128"/>
      <c r="BB106" s="128"/>
      <c r="BC106" s="128"/>
      <c r="BD106" s="128"/>
      <c r="BE106" s="128"/>
      <c r="BF106" s="128"/>
      <c r="BG106" s="128"/>
      <c r="BH106" s="128"/>
      <c r="BI106" s="128"/>
      <c r="BJ106" s="132"/>
      <c r="BK106" s="133"/>
      <c r="BL106" s="110"/>
      <c r="BM106" s="107"/>
      <c r="BN106" s="107"/>
      <c r="BO106" s="128"/>
      <c r="BP106" s="128"/>
      <c r="BQ106" s="128"/>
      <c r="BR106" s="128"/>
      <c r="BS106" s="128"/>
      <c r="BT106" s="128"/>
      <c r="BU106" s="128"/>
      <c r="BV106" s="128"/>
      <c r="BW106" s="128"/>
      <c r="BX106" s="128"/>
      <c r="BY106" s="128"/>
      <c r="BZ106" s="128"/>
      <c r="CA106" s="128"/>
      <c r="CB106" s="128"/>
      <c r="CC106" s="128"/>
      <c r="CD106" s="128"/>
      <c r="CE106" s="132"/>
      <c r="CF106" s="133"/>
      <c r="CG106" s="110"/>
      <c r="CH106" s="107"/>
      <c r="CI106" s="107"/>
      <c r="CJ106" s="128"/>
      <c r="CK106" s="128"/>
      <c r="CL106" s="128"/>
      <c r="CM106" s="128"/>
      <c r="CN106" s="128"/>
      <c r="CO106" s="128"/>
      <c r="CP106" s="128"/>
      <c r="CQ106" s="128"/>
      <c r="CR106" s="128"/>
      <c r="CS106" s="128"/>
      <c r="CT106" s="128"/>
      <c r="CU106" s="128"/>
      <c r="CV106" s="128"/>
      <c r="CW106" s="128"/>
      <c r="CX106" s="128"/>
      <c r="CY106" s="128"/>
      <c r="CZ106" s="132"/>
      <c r="DA106" s="133"/>
      <c r="DB106" s="352"/>
      <c r="DC106" s="353"/>
      <c r="DD106" s="353"/>
      <c r="DE106" s="353"/>
      <c r="DF106" s="353"/>
      <c r="DG106" s="353"/>
      <c r="DH106" s="353"/>
      <c r="DI106" s="353"/>
      <c r="DJ106" s="354"/>
      <c r="DK106" s="110"/>
      <c r="DL106" s="107"/>
      <c r="DM106" s="107"/>
      <c r="DN106" s="95"/>
      <c r="DO106" s="9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6"/>
    </row>
    <row r="107" spans="1:140" ht="3.75" customHeight="1">
      <c r="A107" s="115"/>
      <c r="B107" s="116"/>
      <c r="C107" s="116"/>
      <c r="D107" s="116"/>
      <c r="E107" s="117"/>
      <c r="F107" s="107"/>
      <c r="G107" s="107"/>
      <c r="H107" s="107"/>
      <c r="I107" s="186"/>
      <c r="J107" s="186"/>
      <c r="K107" s="186"/>
      <c r="L107" s="186"/>
      <c r="M107" s="132"/>
      <c r="N107" s="133"/>
      <c r="O107" s="110"/>
      <c r="P107" s="107"/>
      <c r="Q107" s="107"/>
      <c r="R107" s="104"/>
      <c r="S107" s="104"/>
      <c r="T107" s="104"/>
      <c r="U107" s="104"/>
      <c r="V107" s="132"/>
      <c r="W107" s="133"/>
      <c r="X107" s="110"/>
      <c r="Y107" s="107"/>
      <c r="Z107" s="107"/>
      <c r="AA107" s="128"/>
      <c r="AB107" s="128"/>
      <c r="AC107" s="128"/>
      <c r="AD107" s="128"/>
      <c r="AE107" s="128"/>
      <c r="AF107" s="128"/>
      <c r="AG107" s="128"/>
      <c r="AH107" s="128"/>
      <c r="AI107" s="128"/>
      <c r="AJ107" s="128"/>
      <c r="AK107" s="128"/>
      <c r="AL107" s="128"/>
      <c r="AM107" s="128"/>
      <c r="AN107" s="128"/>
      <c r="AO107" s="128"/>
      <c r="AP107" s="128"/>
      <c r="AQ107" s="132"/>
      <c r="AR107" s="133"/>
      <c r="AS107" s="110"/>
      <c r="AT107" s="107"/>
      <c r="AU107" s="107"/>
      <c r="AV107" s="128"/>
      <c r="AW107" s="128"/>
      <c r="AX107" s="128"/>
      <c r="AY107" s="128"/>
      <c r="AZ107" s="128"/>
      <c r="BA107" s="128"/>
      <c r="BB107" s="128"/>
      <c r="BC107" s="128"/>
      <c r="BD107" s="128"/>
      <c r="BE107" s="128"/>
      <c r="BF107" s="128"/>
      <c r="BG107" s="128"/>
      <c r="BH107" s="128"/>
      <c r="BI107" s="128"/>
      <c r="BJ107" s="132"/>
      <c r="BK107" s="133"/>
      <c r="BL107" s="110"/>
      <c r="BM107" s="107"/>
      <c r="BN107" s="107"/>
      <c r="BO107" s="128"/>
      <c r="BP107" s="128"/>
      <c r="BQ107" s="128"/>
      <c r="BR107" s="128"/>
      <c r="BS107" s="128"/>
      <c r="BT107" s="128"/>
      <c r="BU107" s="128"/>
      <c r="BV107" s="128"/>
      <c r="BW107" s="128"/>
      <c r="BX107" s="128"/>
      <c r="BY107" s="128"/>
      <c r="BZ107" s="128"/>
      <c r="CA107" s="128"/>
      <c r="CB107" s="128"/>
      <c r="CC107" s="128"/>
      <c r="CD107" s="128"/>
      <c r="CE107" s="132"/>
      <c r="CF107" s="133"/>
      <c r="CG107" s="110"/>
      <c r="CH107" s="107"/>
      <c r="CI107" s="107"/>
      <c r="CJ107" s="128"/>
      <c r="CK107" s="128"/>
      <c r="CL107" s="128"/>
      <c r="CM107" s="128"/>
      <c r="CN107" s="128"/>
      <c r="CO107" s="128"/>
      <c r="CP107" s="128"/>
      <c r="CQ107" s="128"/>
      <c r="CR107" s="128"/>
      <c r="CS107" s="128"/>
      <c r="CT107" s="128"/>
      <c r="CU107" s="128"/>
      <c r="CV107" s="128"/>
      <c r="CW107" s="128"/>
      <c r="CX107" s="128"/>
      <c r="CY107" s="128"/>
      <c r="CZ107" s="132"/>
      <c r="DA107" s="133"/>
      <c r="DB107" s="352"/>
      <c r="DC107" s="353"/>
      <c r="DD107" s="353"/>
      <c r="DE107" s="353"/>
      <c r="DF107" s="353"/>
      <c r="DG107" s="353"/>
      <c r="DH107" s="353"/>
      <c r="DI107" s="353"/>
      <c r="DJ107" s="354"/>
      <c r="DK107" s="110"/>
      <c r="DL107" s="107"/>
      <c r="DM107" s="107"/>
      <c r="DN107" s="95"/>
      <c r="DO107" s="9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6"/>
    </row>
    <row r="108" spans="1:140" ht="3.75" customHeight="1">
      <c r="A108" s="115"/>
      <c r="B108" s="116"/>
      <c r="C108" s="116"/>
      <c r="D108" s="116"/>
      <c r="E108" s="117"/>
      <c r="F108" s="108"/>
      <c r="G108" s="108"/>
      <c r="H108" s="108"/>
      <c r="I108" s="187"/>
      <c r="J108" s="187"/>
      <c r="K108" s="187"/>
      <c r="L108" s="187"/>
      <c r="M108" s="134"/>
      <c r="N108" s="135"/>
      <c r="O108" s="111"/>
      <c r="P108" s="108"/>
      <c r="Q108" s="108"/>
      <c r="R108" s="105"/>
      <c r="S108" s="105"/>
      <c r="T108" s="105"/>
      <c r="U108" s="105"/>
      <c r="V108" s="134"/>
      <c r="W108" s="135"/>
      <c r="X108" s="111"/>
      <c r="Y108" s="108"/>
      <c r="Z108" s="108"/>
      <c r="AA108" s="129"/>
      <c r="AB108" s="129"/>
      <c r="AC108" s="129"/>
      <c r="AD108" s="129"/>
      <c r="AE108" s="129"/>
      <c r="AF108" s="129"/>
      <c r="AG108" s="129"/>
      <c r="AH108" s="129"/>
      <c r="AI108" s="129"/>
      <c r="AJ108" s="129"/>
      <c r="AK108" s="129"/>
      <c r="AL108" s="129"/>
      <c r="AM108" s="129"/>
      <c r="AN108" s="129"/>
      <c r="AO108" s="129"/>
      <c r="AP108" s="129"/>
      <c r="AQ108" s="134"/>
      <c r="AR108" s="135"/>
      <c r="AS108" s="111"/>
      <c r="AT108" s="108"/>
      <c r="AU108" s="108"/>
      <c r="AV108" s="129"/>
      <c r="AW108" s="129"/>
      <c r="AX108" s="129"/>
      <c r="AY108" s="129"/>
      <c r="AZ108" s="129"/>
      <c r="BA108" s="129"/>
      <c r="BB108" s="129"/>
      <c r="BC108" s="129"/>
      <c r="BD108" s="129"/>
      <c r="BE108" s="129"/>
      <c r="BF108" s="129"/>
      <c r="BG108" s="129"/>
      <c r="BH108" s="129"/>
      <c r="BI108" s="129"/>
      <c r="BJ108" s="134"/>
      <c r="BK108" s="135"/>
      <c r="BL108" s="111"/>
      <c r="BM108" s="108"/>
      <c r="BN108" s="108"/>
      <c r="BO108" s="129"/>
      <c r="BP108" s="129"/>
      <c r="BQ108" s="129"/>
      <c r="BR108" s="129"/>
      <c r="BS108" s="129"/>
      <c r="BT108" s="129"/>
      <c r="BU108" s="129"/>
      <c r="BV108" s="129"/>
      <c r="BW108" s="129"/>
      <c r="BX108" s="129"/>
      <c r="BY108" s="129"/>
      <c r="BZ108" s="129"/>
      <c r="CA108" s="129"/>
      <c r="CB108" s="129"/>
      <c r="CC108" s="129"/>
      <c r="CD108" s="129"/>
      <c r="CE108" s="134"/>
      <c r="CF108" s="135"/>
      <c r="CG108" s="111"/>
      <c r="CH108" s="108"/>
      <c r="CI108" s="108"/>
      <c r="CJ108" s="129"/>
      <c r="CK108" s="129"/>
      <c r="CL108" s="129"/>
      <c r="CM108" s="129"/>
      <c r="CN108" s="129"/>
      <c r="CO108" s="129"/>
      <c r="CP108" s="129"/>
      <c r="CQ108" s="129"/>
      <c r="CR108" s="129"/>
      <c r="CS108" s="129"/>
      <c r="CT108" s="129"/>
      <c r="CU108" s="129"/>
      <c r="CV108" s="129"/>
      <c r="CW108" s="129"/>
      <c r="CX108" s="129"/>
      <c r="CY108" s="129"/>
      <c r="CZ108" s="134"/>
      <c r="DA108" s="135"/>
      <c r="DB108" s="352"/>
      <c r="DC108" s="353"/>
      <c r="DD108" s="353"/>
      <c r="DE108" s="353"/>
      <c r="DF108" s="353"/>
      <c r="DG108" s="353"/>
      <c r="DH108" s="353"/>
      <c r="DI108" s="353"/>
      <c r="DJ108" s="354"/>
      <c r="DK108" s="110"/>
      <c r="DL108" s="107"/>
      <c r="DM108" s="107"/>
      <c r="DN108" s="95" t="str">
        <f>IF(ISNUMBER(入力!D21),5,"")</f>
        <v/>
      </c>
      <c r="DO108" s="95"/>
      <c r="DP108" s="205" t="str">
        <f>IF(ISNUMBER(入力!D21),"健康保険のみ月額変更","")</f>
        <v/>
      </c>
      <c r="DQ108" s="205"/>
      <c r="DR108" s="205"/>
      <c r="DS108" s="205"/>
      <c r="DT108" s="205"/>
      <c r="DU108" s="205"/>
      <c r="DV108" s="205"/>
      <c r="DW108" s="205"/>
      <c r="DX108" s="205"/>
      <c r="DY108" s="205"/>
      <c r="DZ108" s="205"/>
      <c r="EA108" s="205"/>
      <c r="EB108" s="205"/>
      <c r="EC108" s="205"/>
      <c r="ED108" s="205"/>
      <c r="EE108" s="205"/>
      <c r="EF108" s="205"/>
      <c r="EG108" s="205"/>
      <c r="EH108" s="205"/>
      <c r="EI108" s="205"/>
      <c r="EJ108" s="206"/>
    </row>
    <row r="109" spans="1:140" ht="3.75" customHeight="1">
      <c r="A109" s="115"/>
      <c r="B109" s="116"/>
      <c r="C109" s="116"/>
      <c r="D109" s="116"/>
      <c r="E109" s="117"/>
      <c r="F109" s="106"/>
      <c r="G109" s="106"/>
      <c r="H109" s="106"/>
      <c r="I109" s="185">
        <f>IF(ISNUMBER(入力!D8),入力!I12,"")</f>
        <v>43163</v>
      </c>
      <c r="J109" s="185"/>
      <c r="K109" s="185"/>
      <c r="L109" s="185"/>
      <c r="M109" s="130" t="s">
        <v>63</v>
      </c>
      <c r="N109" s="131"/>
      <c r="O109" s="109"/>
      <c r="P109" s="106"/>
      <c r="Q109" s="106"/>
      <c r="R109" s="103">
        <f>IF(ISNUMBER(入力!D12),入力!D12,"")</f>
        <v>28</v>
      </c>
      <c r="S109" s="103"/>
      <c r="T109" s="103"/>
      <c r="U109" s="103"/>
      <c r="V109" s="130" t="s">
        <v>64</v>
      </c>
      <c r="W109" s="131"/>
      <c r="X109" s="109"/>
      <c r="Y109" s="106"/>
      <c r="Z109" s="106"/>
      <c r="AA109" s="127">
        <f>IF(ISNUMBER(入力!D15),入力!D15,"")</f>
        <v>1500000</v>
      </c>
      <c r="AB109" s="127"/>
      <c r="AC109" s="127"/>
      <c r="AD109" s="127"/>
      <c r="AE109" s="127"/>
      <c r="AF109" s="127"/>
      <c r="AG109" s="127"/>
      <c r="AH109" s="127"/>
      <c r="AI109" s="127"/>
      <c r="AJ109" s="127"/>
      <c r="AK109" s="127"/>
      <c r="AL109" s="127"/>
      <c r="AM109" s="127"/>
      <c r="AN109" s="127"/>
      <c r="AO109" s="127"/>
      <c r="AP109" s="127"/>
      <c r="AQ109" s="130" t="s">
        <v>65</v>
      </c>
      <c r="AR109" s="131"/>
      <c r="AS109" s="109"/>
      <c r="AT109" s="106"/>
      <c r="AU109" s="106"/>
      <c r="AV109" s="127" t="str">
        <f>IF(ISNUMBER(入力!D28),入力!D28,"")</f>
        <v/>
      </c>
      <c r="AW109" s="127"/>
      <c r="AX109" s="127"/>
      <c r="AY109" s="127"/>
      <c r="AZ109" s="127"/>
      <c r="BA109" s="127"/>
      <c r="BB109" s="127"/>
      <c r="BC109" s="127"/>
      <c r="BD109" s="127"/>
      <c r="BE109" s="127"/>
      <c r="BF109" s="127"/>
      <c r="BG109" s="127"/>
      <c r="BH109" s="127"/>
      <c r="BI109" s="127"/>
      <c r="BJ109" s="130" t="s">
        <v>65</v>
      </c>
      <c r="BK109" s="131"/>
      <c r="BL109" s="109"/>
      <c r="BM109" s="106"/>
      <c r="BN109" s="106"/>
      <c r="BO109" s="127">
        <f>IF(ISNUMBER(入力!D15),入力!G15,"")</f>
        <v>1500000</v>
      </c>
      <c r="BP109" s="127"/>
      <c r="BQ109" s="127"/>
      <c r="BR109" s="127"/>
      <c r="BS109" s="127"/>
      <c r="BT109" s="127"/>
      <c r="BU109" s="127"/>
      <c r="BV109" s="127"/>
      <c r="BW109" s="127"/>
      <c r="BX109" s="127"/>
      <c r="BY109" s="127"/>
      <c r="BZ109" s="127"/>
      <c r="CA109" s="127"/>
      <c r="CB109" s="127"/>
      <c r="CC109" s="127"/>
      <c r="CD109" s="127"/>
      <c r="CE109" s="130" t="s">
        <v>65</v>
      </c>
      <c r="CF109" s="131"/>
      <c r="CG109" s="109">
        <v>16</v>
      </c>
      <c r="CH109" s="106"/>
      <c r="CI109" s="106"/>
      <c r="CJ109" s="127" t="str">
        <f>IF(ISNUMBER(入力!D25),入力!I17,"")</f>
        <v/>
      </c>
      <c r="CK109" s="127"/>
      <c r="CL109" s="127"/>
      <c r="CM109" s="127"/>
      <c r="CN109" s="127"/>
      <c r="CO109" s="127"/>
      <c r="CP109" s="127"/>
      <c r="CQ109" s="127"/>
      <c r="CR109" s="127"/>
      <c r="CS109" s="127"/>
      <c r="CT109" s="127"/>
      <c r="CU109" s="127"/>
      <c r="CV109" s="127"/>
      <c r="CW109" s="127"/>
      <c r="CX109" s="127"/>
      <c r="CY109" s="127"/>
      <c r="CZ109" s="130" t="s">
        <v>65</v>
      </c>
      <c r="DA109" s="131"/>
      <c r="DB109" s="352"/>
      <c r="DC109" s="353"/>
      <c r="DD109" s="353"/>
      <c r="DE109" s="353"/>
      <c r="DF109" s="353"/>
      <c r="DG109" s="353"/>
      <c r="DH109" s="353"/>
      <c r="DI109" s="353"/>
      <c r="DJ109" s="354"/>
      <c r="DK109" s="110"/>
      <c r="DL109" s="107"/>
      <c r="DM109" s="107"/>
      <c r="DN109" s="95"/>
      <c r="DO109" s="9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6"/>
    </row>
    <row r="110" spans="1:140" ht="3.75" customHeight="1">
      <c r="A110" s="115"/>
      <c r="B110" s="116"/>
      <c r="C110" s="116"/>
      <c r="D110" s="116"/>
      <c r="E110" s="117"/>
      <c r="F110" s="107"/>
      <c r="G110" s="107"/>
      <c r="H110" s="107"/>
      <c r="I110" s="186"/>
      <c r="J110" s="186"/>
      <c r="K110" s="186"/>
      <c r="L110" s="186"/>
      <c r="M110" s="132"/>
      <c r="N110" s="133"/>
      <c r="O110" s="110"/>
      <c r="P110" s="107"/>
      <c r="Q110" s="107"/>
      <c r="R110" s="104"/>
      <c r="S110" s="104"/>
      <c r="T110" s="104"/>
      <c r="U110" s="104"/>
      <c r="V110" s="132"/>
      <c r="W110" s="133"/>
      <c r="X110" s="110"/>
      <c r="Y110" s="107"/>
      <c r="Z110" s="107"/>
      <c r="AA110" s="128"/>
      <c r="AB110" s="128"/>
      <c r="AC110" s="128"/>
      <c r="AD110" s="128"/>
      <c r="AE110" s="128"/>
      <c r="AF110" s="128"/>
      <c r="AG110" s="128"/>
      <c r="AH110" s="128"/>
      <c r="AI110" s="128"/>
      <c r="AJ110" s="128"/>
      <c r="AK110" s="128"/>
      <c r="AL110" s="128"/>
      <c r="AM110" s="128"/>
      <c r="AN110" s="128"/>
      <c r="AO110" s="128"/>
      <c r="AP110" s="128"/>
      <c r="AQ110" s="132"/>
      <c r="AR110" s="133"/>
      <c r="AS110" s="110"/>
      <c r="AT110" s="107"/>
      <c r="AU110" s="107"/>
      <c r="AV110" s="128"/>
      <c r="AW110" s="128"/>
      <c r="AX110" s="128"/>
      <c r="AY110" s="128"/>
      <c r="AZ110" s="128"/>
      <c r="BA110" s="128"/>
      <c r="BB110" s="128"/>
      <c r="BC110" s="128"/>
      <c r="BD110" s="128"/>
      <c r="BE110" s="128"/>
      <c r="BF110" s="128"/>
      <c r="BG110" s="128"/>
      <c r="BH110" s="128"/>
      <c r="BI110" s="128"/>
      <c r="BJ110" s="132"/>
      <c r="BK110" s="133"/>
      <c r="BL110" s="110"/>
      <c r="BM110" s="107"/>
      <c r="BN110" s="107"/>
      <c r="BO110" s="128"/>
      <c r="BP110" s="128"/>
      <c r="BQ110" s="128"/>
      <c r="BR110" s="128"/>
      <c r="BS110" s="128"/>
      <c r="BT110" s="128"/>
      <c r="BU110" s="128"/>
      <c r="BV110" s="128"/>
      <c r="BW110" s="128"/>
      <c r="BX110" s="128"/>
      <c r="BY110" s="128"/>
      <c r="BZ110" s="128"/>
      <c r="CA110" s="128"/>
      <c r="CB110" s="128"/>
      <c r="CC110" s="128"/>
      <c r="CD110" s="128"/>
      <c r="CE110" s="132"/>
      <c r="CF110" s="133"/>
      <c r="CG110" s="110"/>
      <c r="CH110" s="107"/>
      <c r="CI110" s="107"/>
      <c r="CJ110" s="128"/>
      <c r="CK110" s="128"/>
      <c r="CL110" s="128"/>
      <c r="CM110" s="128"/>
      <c r="CN110" s="128"/>
      <c r="CO110" s="128"/>
      <c r="CP110" s="128"/>
      <c r="CQ110" s="128"/>
      <c r="CR110" s="128"/>
      <c r="CS110" s="128"/>
      <c r="CT110" s="128"/>
      <c r="CU110" s="128"/>
      <c r="CV110" s="128"/>
      <c r="CW110" s="128"/>
      <c r="CX110" s="128"/>
      <c r="CY110" s="128"/>
      <c r="CZ110" s="132"/>
      <c r="DA110" s="133"/>
      <c r="DB110" s="352"/>
      <c r="DC110" s="353"/>
      <c r="DD110" s="353"/>
      <c r="DE110" s="353"/>
      <c r="DF110" s="353"/>
      <c r="DG110" s="353"/>
      <c r="DH110" s="353"/>
      <c r="DI110" s="353"/>
      <c r="DJ110" s="354"/>
      <c r="DK110" s="110"/>
      <c r="DL110" s="107"/>
      <c r="DM110" s="107"/>
      <c r="DN110" s="95"/>
      <c r="DO110" s="9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6"/>
    </row>
    <row r="111" spans="1:140" ht="3.75" customHeight="1">
      <c r="A111" s="115"/>
      <c r="B111" s="116"/>
      <c r="C111" s="116"/>
      <c r="D111" s="116"/>
      <c r="E111" s="117"/>
      <c r="F111" s="107"/>
      <c r="G111" s="107"/>
      <c r="H111" s="107"/>
      <c r="I111" s="186"/>
      <c r="J111" s="186"/>
      <c r="K111" s="186"/>
      <c r="L111" s="186"/>
      <c r="M111" s="132"/>
      <c r="N111" s="133"/>
      <c r="O111" s="110"/>
      <c r="P111" s="107"/>
      <c r="Q111" s="107"/>
      <c r="R111" s="104"/>
      <c r="S111" s="104"/>
      <c r="T111" s="104"/>
      <c r="U111" s="104"/>
      <c r="V111" s="132"/>
      <c r="W111" s="133"/>
      <c r="X111" s="110"/>
      <c r="Y111" s="107"/>
      <c r="Z111" s="107"/>
      <c r="AA111" s="128"/>
      <c r="AB111" s="128"/>
      <c r="AC111" s="128"/>
      <c r="AD111" s="128"/>
      <c r="AE111" s="128"/>
      <c r="AF111" s="128"/>
      <c r="AG111" s="128"/>
      <c r="AH111" s="128"/>
      <c r="AI111" s="128"/>
      <c r="AJ111" s="128"/>
      <c r="AK111" s="128"/>
      <c r="AL111" s="128"/>
      <c r="AM111" s="128"/>
      <c r="AN111" s="128"/>
      <c r="AO111" s="128"/>
      <c r="AP111" s="128"/>
      <c r="AQ111" s="132"/>
      <c r="AR111" s="133"/>
      <c r="AS111" s="110"/>
      <c r="AT111" s="107"/>
      <c r="AU111" s="107"/>
      <c r="AV111" s="128"/>
      <c r="AW111" s="128"/>
      <c r="AX111" s="128"/>
      <c r="AY111" s="128"/>
      <c r="AZ111" s="128"/>
      <c r="BA111" s="128"/>
      <c r="BB111" s="128"/>
      <c r="BC111" s="128"/>
      <c r="BD111" s="128"/>
      <c r="BE111" s="128"/>
      <c r="BF111" s="128"/>
      <c r="BG111" s="128"/>
      <c r="BH111" s="128"/>
      <c r="BI111" s="128"/>
      <c r="BJ111" s="132"/>
      <c r="BK111" s="133"/>
      <c r="BL111" s="110"/>
      <c r="BM111" s="107"/>
      <c r="BN111" s="107"/>
      <c r="BO111" s="128"/>
      <c r="BP111" s="128"/>
      <c r="BQ111" s="128"/>
      <c r="BR111" s="128"/>
      <c r="BS111" s="128"/>
      <c r="BT111" s="128"/>
      <c r="BU111" s="128"/>
      <c r="BV111" s="128"/>
      <c r="BW111" s="128"/>
      <c r="BX111" s="128"/>
      <c r="BY111" s="128"/>
      <c r="BZ111" s="128"/>
      <c r="CA111" s="128"/>
      <c r="CB111" s="128"/>
      <c r="CC111" s="128"/>
      <c r="CD111" s="128"/>
      <c r="CE111" s="132"/>
      <c r="CF111" s="133"/>
      <c r="CG111" s="110"/>
      <c r="CH111" s="107"/>
      <c r="CI111" s="107"/>
      <c r="CJ111" s="128"/>
      <c r="CK111" s="128"/>
      <c r="CL111" s="128"/>
      <c r="CM111" s="128"/>
      <c r="CN111" s="128"/>
      <c r="CO111" s="128"/>
      <c r="CP111" s="128"/>
      <c r="CQ111" s="128"/>
      <c r="CR111" s="128"/>
      <c r="CS111" s="128"/>
      <c r="CT111" s="128"/>
      <c r="CU111" s="128"/>
      <c r="CV111" s="128"/>
      <c r="CW111" s="128"/>
      <c r="CX111" s="128"/>
      <c r="CY111" s="128"/>
      <c r="CZ111" s="132"/>
      <c r="DA111" s="133"/>
      <c r="DB111" s="352"/>
      <c r="DC111" s="353"/>
      <c r="DD111" s="353"/>
      <c r="DE111" s="353"/>
      <c r="DF111" s="353"/>
      <c r="DG111" s="353"/>
      <c r="DH111" s="353"/>
      <c r="DI111" s="353"/>
      <c r="DJ111" s="354"/>
      <c r="DK111" s="110"/>
      <c r="DL111" s="107"/>
      <c r="DM111" s="107"/>
      <c r="DN111" s="95" t="str">
        <f>IF(ISNUMBER(入力!D22),6,"")</f>
        <v/>
      </c>
      <c r="DO111" s="95"/>
      <c r="DP111" s="205" t="str">
        <f>IF(ISNUMBER(入力!D22),"その他","")</f>
        <v/>
      </c>
      <c r="DQ111" s="205"/>
      <c r="DR111" s="205"/>
      <c r="DS111" s="205"/>
      <c r="DT111" s="205"/>
      <c r="DU111" s="205" t="str">
        <f>IF(ISTEXT(入力!D23),入力!D23,"")</f>
        <v/>
      </c>
      <c r="DV111" s="205"/>
      <c r="DW111" s="205"/>
      <c r="DX111" s="205"/>
      <c r="DY111" s="205"/>
      <c r="DZ111" s="205"/>
      <c r="EA111" s="205"/>
      <c r="EB111" s="205"/>
      <c r="EC111" s="205"/>
      <c r="ED111" s="205"/>
      <c r="EE111" s="205"/>
      <c r="EF111" s="205"/>
      <c r="EG111" s="205"/>
      <c r="EH111" s="205"/>
      <c r="EI111" s="205"/>
      <c r="EJ111" s="206"/>
    </row>
    <row r="112" spans="1:140" ht="3.75" customHeight="1">
      <c r="A112" s="115"/>
      <c r="B112" s="116"/>
      <c r="C112" s="116"/>
      <c r="D112" s="116"/>
      <c r="E112" s="117"/>
      <c r="F112" s="107"/>
      <c r="G112" s="107"/>
      <c r="H112" s="107"/>
      <c r="I112" s="186"/>
      <c r="J112" s="186"/>
      <c r="K112" s="186"/>
      <c r="L112" s="186"/>
      <c r="M112" s="132"/>
      <c r="N112" s="133"/>
      <c r="O112" s="110"/>
      <c r="P112" s="107"/>
      <c r="Q112" s="107"/>
      <c r="R112" s="104"/>
      <c r="S112" s="104"/>
      <c r="T112" s="104"/>
      <c r="U112" s="104"/>
      <c r="V112" s="132"/>
      <c r="W112" s="133"/>
      <c r="X112" s="110"/>
      <c r="Y112" s="107"/>
      <c r="Z112" s="107"/>
      <c r="AA112" s="128"/>
      <c r="AB112" s="128"/>
      <c r="AC112" s="128"/>
      <c r="AD112" s="128"/>
      <c r="AE112" s="128"/>
      <c r="AF112" s="128"/>
      <c r="AG112" s="128"/>
      <c r="AH112" s="128"/>
      <c r="AI112" s="128"/>
      <c r="AJ112" s="128"/>
      <c r="AK112" s="128"/>
      <c r="AL112" s="128"/>
      <c r="AM112" s="128"/>
      <c r="AN112" s="128"/>
      <c r="AO112" s="128"/>
      <c r="AP112" s="128"/>
      <c r="AQ112" s="132"/>
      <c r="AR112" s="133"/>
      <c r="AS112" s="110"/>
      <c r="AT112" s="107"/>
      <c r="AU112" s="107"/>
      <c r="AV112" s="128"/>
      <c r="AW112" s="128"/>
      <c r="AX112" s="128"/>
      <c r="AY112" s="128"/>
      <c r="AZ112" s="128"/>
      <c r="BA112" s="128"/>
      <c r="BB112" s="128"/>
      <c r="BC112" s="128"/>
      <c r="BD112" s="128"/>
      <c r="BE112" s="128"/>
      <c r="BF112" s="128"/>
      <c r="BG112" s="128"/>
      <c r="BH112" s="128"/>
      <c r="BI112" s="128"/>
      <c r="BJ112" s="132"/>
      <c r="BK112" s="133"/>
      <c r="BL112" s="110"/>
      <c r="BM112" s="107"/>
      <c r="BN112" s="107"/>
      <c r="BO112" s="128"/>
      <c r="BP112" s="128"/>
      <c r="BQ112" s="128"/>
      <c r="BR112" s="128"/>
      <c r="BS112" s="128"/>
      <c r="BT112" s="128"/>
      <c r="BU112" s="128"/>
      <c r="BV112" s="128"/>
      <c r="BW112" s="128"/>
      <c r="BX112" s="128"/>
      <c r="BY112" s="128"/>
      <c r="BZ112" s="128"/>
      <c r="CA112" s="128"/>
      <c r="CB112" s="128"/>
      <c r="CC112" s="128"/>
      <c r="CD112" s="128"/>
      <c r="CE112" s="132"/>
      <c r="CF112" s="133"/>
      <c r="CG112" s="110"/>
      <c r="CH112" s="107"/>
      <c r="CI112" s="107"/>
      <c r="CJ112" s="128"/>
      <c r="CK112" s="128"/>
      <c r="CL112" s="128"/>
      <c r="CM112" s="128"/>
      <c r="CN112" s="128"/>
      <c r="CO112" s="128"/>
      <c r="CP112" s="128"/>
      <c r="CQ112" s="128"/>
      <c r="CR112" s="128"/>
      <c r="CS112" s="128"/>
      <c r="CT112" s="128"/>
      <c r="CU112" s="128"/>
      <c r="CV112" s="128"/>
      <c r="CW112" s="128"/>
      <c r="CX112" s="128"/>
      <c r="CY112" s="128"/>
      <c r="CZ112" s="132"/>
      <c r="DA112" s="133"/>
      <c r="DB112" s="352"/>
      <c r="DC112" s="353"/>
      <c r="DD112" s="353"/>
      <c r="DE112" s="353"/>
      <c r="DF112" s="353"/>
      <c r="DG112" s="353"/>
      <c r="DH112" s="353"/>
      <c r="DI112" s="353"/>
      <c r="DJ112" s="354"/>
      <c r="DK112" s="110"/>
      <c r="DL112" s="107"/>
      <c r="DM112" s="107"/>
      <c r="DN112" s="95"/>
      <c r="DO112" s="9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6"/>
    </row>
    <row r="113" spans="1:140" ht="3.75" customHeight="1">
      <c r="A113" s="118"/>
      <c r="B113" s="119"/>
      <c r="C113" s="119"/>
      <c r="D113" s="119"/>
      <c r="E113" s="120"/>
      <c r="F113" s="108"/>
      <c r="G113" s="108"/>
      <c r="H113" s="108"/>
      <c r="I113" s="187"/>
      <c r="J113" s="187"/>
      <c r="K113" s="187"/>
      <c r="L113" s="187"/>
      <c r="M113" s="134"/>
      <c r="N113" s="135"/>
      <c r="O113" s="111"/>
      <c r="P113" s="108"/>
      <c r="Q113" s="108"/>
      <c r="R113" s="105"/>
      <c r="S113" s="105"/>
      <c r="T113" s="105"/>
      <c r="U113" s="105"/>
      <c r="V113" s="134"/>
      <c r="W113" s="135"/>
      <c r="X113" s="111"/>
      <c r="Y113" s="108"/>
      <c r="Z113" s="108"/>
      <c r="AA113" s="129"/>
      <c r="AB113" s="129"/>
      <c r="AC113" s="129"/>
      <c r="AD113" s="129"/>
      <c r="AE113" s="129"/>
      <c r="AF113" s="129"/>
      <c r="AG113" s="129"/>
      <c r="AH113" s="129"/>
      <c r="AI113" s="129"/>
      <c r="AJ113" s="129"/>
      <c r="AK113" s="129"/>
      <c r="AL113" s="129"/>
      <c r="AM113" s="129"/>
      <c r="AN113" s="129"/>
      <c r="AO113" s="129"/>
      <c r="AP113" s="129"/>
      <c r="AQ113" s="134"/>
      <c r="AR113" s="135"/>
      <c r="AS113" s="111"/>
      <c r="AT113" s="108"/>
      <c r="AU113" s="108"/>
      <c r="AV113" s="129"/>
      <c r="AW113" s="129"/>
      <c r="AX113" s="129"/>
      <c r="AY113" s="129"/>
      <c r="AZ113" s="129"/>
      <c r="BA113" s="129"/>
      <c r="BB113" s="129"/>
      <c r="BC113" s="129"/>
      <c r="BD113" s="129"/>
      <c r="BE113" s="129"/>
      <c r="BF113" s="129"/>
      <c r="BG113" s="129"/>
      <c r="BH113" s="129"/>
      <c r="BI113" s="129"/>
      <c r="BJ113" s="134"/>
      <c r="BK113" s="135"/>
      <c r="BL113" s="111"/>
      <c r="BM113" s="108"/>
      <c r="BN113" s="108"/>
      <c r="BO113" s="129"/>
      <c r="BP113" s="129"/>
      <c r="BQ113" s="129"/>
      <c r="BR113" s="129"/>
      <c r="BS113" s="129"/>
      <c r="BT113" s="129"/>
      <c r="BU113" s="129"/>
      <c r="BV113" s="129"/>
      <c r="BW113" s="129"/>
      <c r="BX113" s="129"/>
      <c r="BY113" s="129"/>
      <c r="BZ113" s="129"/>
      <c r="CA113" s="129"/>
      <c r="CB113" s="129"/>
      <c r="CC113" s="129"/>
      <c r="CD113" s="129"/>
      <c r="CE113" s="134"/>
      <c r="CF113" s="135"/>
      <c r="CG113" s="111"/>
      <c r="CH113" s="108"/>
      <c r="CI113" s="108"/>
      <c r="CJ113" s="129"/>
      <c r="CK113" s="129"/>
      <c r="CL113" s="129"/>
      <c r="CM113" s="129"/>
      <c r="CN113" s="129"/>
      <c r="CO113" s="129"/>
      <c r="CP113" s="129"/>
      <c r="CQ113" s="129"/>
      <c r="CR113" s="129"/>
      <c r="CS113" s="129"/>
      <c r="CT113" s="129"/>
      <c r="CU113" s="129"/>
      <c r="CV113" s="129"/>
      <c r="CW113" s="129"/>
      <c r="CX113" s="129"/>
      <c r="CY113" s="129"/>
      <c r="CZ113" s="134"/>
      <c r="DA113" s="135"/>
      <c r="DB113" s="355"/>
      <c r="DC113" s="356"/>
      <c r="DD113" s="356"/>
      <c r="DE113" s="356"/>
      <c r="DF113" s="356"/>
      <c r="DG113" s="356"/>
      <c r="DH113" s="356"/>
      <c r="DI113" s="356"/>
      <c r="DJ113" s="357"/>
      <c r="DK113" s="111"/>
      <c r="DL113" s="108"/>
      <c r="DM113" s="108"/>
      <c r="DN113" s="96"/>
      <c r="DO113" s="96"/>
      <c r="DP113" s="210"/>
      <c r="DQ113" s="210"/>
      <c r="DR113" s="210"/>
      <c r="DS113" s="210"/>
      <c r="DT113" s="210"/>
      <c r="DU113" s="210"/>
      <c r="DV113" s="210"/>
      <c r="DW113" s="210"/>
      <c r="DX113" s="210"/>
      <c r="DY113" s="210"/>
      <c r="DZ113" s="210"/>
      <c r="EA113" s="210"/>
      <c r="EB113" s="210"/>
      <c r="EC113" s="210"/>
      <c r="ED113" s="210"/>
      <c r="EE113" s="210"/>
      <c r="EF113" s="210"/>
      <c r="EG113" s="210"/>
      <c r="EH113" s="210"/>
      <c r="EI113" s="210"/>
      <c r="EJ113" s="211"/>
    </row>
    <row r="117" spans="1:140" ht="3.75" customHeight="1">
      <c r="A117" s="112" t="s">
        <v>136</v>
      </c>
      <c r="B117" s="113"/>
      <c r="C117" s="113"/>
      <c r="D117" s="113"/>
      <c r="E117" s="114"/>
      <c r="F117" s="106">
        <v>1</v>
      </c>
      <c r="G117" s="106"/>
      <c r="H117" s="106"/>
      <c r="I117" s="155">
        <f>IF(ISNUMBER(入力!D31),入力!G38,"")</f>
        <v>5403</v>
      </c>
      <c r="J117" s="155"/>
      <c r="K117" s="155"/>
      <c r="L117" s="155"/>
      <c r="M117" s="155"/>
      <c r="N117" s="155"/>
      <c r="O117" s="155"/>
      <c r="P117" s="155"/>
      <c r="Q117" s="155"/>
      <c r="R117" s="155"/>
      <c r="S117" s="155"/>
      <c r="T117" s="156"/>
      <c r="U117" s="109">
        <v>2</v>
      </c>
      <c r="V117" s="106"/>
      <c r="W117" s="106"/>
      <c r="X117" s="155" t="str">
        <f>IF(ISTEXT(入力!D32),入力!D32,"")</f>
        <v>大阪　花</v>
      </c>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6"/>
      <c r="BP117" s="109">
        <v>3</v>
      </c>
      <c r="BQ117" s="106"/>
      <c r="BR117" s="179">
        <f>IF(ISNUMBER(入力!D33),入力!D33,"")</f>
        <v>17513</v>
      </c>
      <c r="BS117" s="179"/>
      <c r="BT117" s="179"/>
      <c r="BU117" s="179"/>
      <c r="BV117" s="179"/>
      <c r="BW117" s="179"/>
      <c r="BX117" s="179"/>
      <c r="BY117" s="179"/>
      <c r="BZ117" s="179"/>
      <c r="CA117" s="179"/>
      <c r="CB117" s="179"/>
      <c r="CC117" s="179"/>
      <c r="CD117" s="179"/>
      <c r="CE117" s="179"/>
      <c r="CF117" s="179"/>
      <c r="CG117" s="179"/>
      <c r="CH117" s="179"/>
      <c r="CI117" s="179"/>
      <c r="CJ117" s="179"/>
      <c r="CK117" s="179"/>
      <c r="CL117" s="179"/>
      <c r="CM117" s="179"/>
      <c r="CN117" s="179"/>
      <c r="CO117" s="179"/>
      <c r="CP117" s="179"/>
      <c r="CQ117" s="180"/>
      <c r="CR117" s="109">
        <v>4</v>
      </c>
      <c r="CS117" s="106"/>
      <c r="CT117" s="173">
        <f>IF(ISNUMBER(入力!D36),入力!I34,"")</f>
        <v>43165</v>
      </c>
      <c r="CU117" s="173"/>
      <c r="CV117" s="173"/>
      <c r="CW117" s="173"/>
      <c r="CX117" s="173"/>
      <c r="CY117" s="173"/>
      <c r="CZ117" s="173"/>
      <c r="DA117" s="173"/>
      <c r="DB117" s="173"/>
      <c r="DC117" s="173"/>
      <c r="DD117" s="173"/>
      <c r="DE117" s="173"/>
      <c r="DF117" s="173"/>
      <c r="DG117" s="173"/>
      <c r="DH117" s="173"/>
      <c r="DI117" s="173"/>
      <c r="DJ117" s="174"/>
      <c r="DK117" s="340" t="str">
        <f>IF(ISNUMBER(入力!D45),入力!D46,"")</f>
        <v>987654321098</v>
      </c>
      <c r="DL117" s="341"/>
      <c r="DM117" s="341"/>
      <c r="DN117" s="341"/>
      <c r="DO117" s="341"/>
      <c r="DP117" s="341"/>
      <c r="DQ117" s="341"/>
      <c r="DR117" s="341"/>
      <c r="DS117" s="341"/>
      <c r="DT117" s="341"/>
      <c r="DU117" s="341"/>
      <c r="DV117" s="341"/>
      <c r="DW117" s="341"/>
      <c r="DX117" s="341"/>
      <c r="DY117" s="341"/>
      <c r="DZ117" s="341"/>
      <c r="EA117" s="341"/>
      <c r="EB117" s="341"/>
      <c r="EC117" s="341"/>
      <c r="ED117" s="341"/>
      <c r="EE117" s="341"/>
      <c r="EF117" s="341"/>
      <c r="EG117" s="341"/>
      <c r="EH117" s="341"/>
      <c r="EI117" s="341"/>
      <c r="EJ117" s="342"/>
    </row>
    <row r="118" spans="1:140" ht="3.75" customHeight="1">
      <c r="A118" s="115"/>
      <c r="B118" s="116"/>
      <c r="C118" s="116"/>
      <c r="D118" s="116"/>
      <c r="E118" s="117"/>
      <c r="F118" s="107"/>
      <c r="G118" s="107"/>
      <c r="H118" s="107"/>
      <c r="I118" s="157"/>
      <c r="J118" s="157"/>
      <c r="K118" s="157"/>
      <c r="L118" s="157"/>
      <c r="M118" s="157"/>
      <c r="N118" s="157"/>
      <c r="O118" s="157"/>
      <c r="P118" s="157"/>
      <c r="Q118" s="157"/>
      <c r="R118" s="157"/>
      <c r="S118" s="157"/>
      <c r="T118" s="158"/>
      <c r="U118" s="110"/>
      <c r="V118" s="107"/>
      <c r="W118" s="10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8"/>
      <c r="BP118" s="110"/>
      <c r="BQ118" s="107"/>
      <c r="BR118" s="181"/>
      <c r="BS118" s="181"/>
      <c r="BT118" s="181"/>
      <c r="BU118" s="181"/>
      <c r="BV118" s="181"/>
      <c r="BW118" s="181"/>
      <c r="BX118" s="181"/>
      <c r="BY118" s="181"/>
      <c r="BZ118" s="181"/>
      <c r="CA118" s="181"/>
      <c r="CB118" s="181"/>
      <c r="CC118" s="181"/>
      <c r="CD118" s="181"/>
      <c r="CE118" s="181"/>
      <c r="CF118" s="181"/>
      <c r="CG118" s="181"/>
      <c r="CH118" s="181"/>
      <c r="CI118" s="181"/>
      <c r="CJ118" s="181"/>
      <c r="CK118" s="181"/>
      <c r="CL118" s="181"/>
      <c r="CM118" s="181"/>
      <c r="CN118" s="181"/>
      <c r="CO118" s="181"/>
      <c r="CP118" s="181"/>
      <c r="CQ118" s="182"/>
      <c r="CR118" s="110"/>
      <c r="CS118" s="107"/>
      <c r="CT118" s="175"/>
      <c r="CU118" s="175"/>
      <c r="CV118" s="175"/>
      <c r="CW118" s="175"/>
      <c r="CX118" s="175"/>
      <c r="CY118" s="175"/>
      <c r="CZ118" s="175"/>
      <c r="DA118" s="175"/>
      <c r="DB118" s="175"/>
      <c r="DC118" s="175"/>
      <c r="DD118" s="175"/>
      <c r="DE118" s="175"/>
      <c r="DF118" s="175"/>
      <c r="DG118" s="175"/>
      <c r="DH118" s="175"/>
      <c r="DI118" s="175"/>
      <c r="DJ118" s="176"/>
      <c r="DK118" s="343"/>
      <c r="DL118" s="344"/>
      <c r="DM118" s="344"/>
      <c r="DN118" s="344"/>
      <c r="DO118" s="344"/>
      <c r="DP118" s="344"/>
      <c r="DQ118" s="344"/>
      <c r="DR118" s="344"/>
      <c r="DS118" s="344"/>
      <c r="DT118" s="344"/>
      <c r="DU118" s="344"/>
      <c r="DV118" s="344"/>
      <c r="DW118" s="344"/>
      <c r="DX118" s="344"/>
      <c r="DY118" s="344"/>
      <c r="DZ118" s="344"/>
      <c r="EA118" s="344"/>
      <c r="EB118" s="344"/>
      <c r="EC118" s="344"/>
      <c r="ED118" s="344"/>
      <c r="EE118" s="344"/>
      <c r="EF118" s="344"/>
      <c r="EG118" s="344"/>
      <c r="EH118" s="344"/>
      <c r="EI118" s="344"/>
      <c r="EJ118" s="345"/>
    </row>
    <row r="119" spans="1:140" ht="3.75" customHeight="1">
      <c r="A119" s="115"/>
      <c r="B119" s="116"/>
      <c r="C119" s="116"/>
      <c r="D119" s="116"/>
      <c r="E119" s="117"/>
      <c r="F119" s="107"/>
      <c r="G119" s="107"/>
      <c r="H119" s="107"/>
      <c r="I119" s="157"/>
      <c r="J119" s="157"/>
      <c r="K119" s="157"/>
      <c r="L119" s="157"/>
      <c r="M119" s="157"/>
      <c r="N119" s="157"/>
      <c r="O119" s="157"/>
      <c r="P119" s="157"/>
      <c r="Q119" s="157"/>
      <c r="R119" s="157"/>
      <c r="S119" s="157"/>
      <c r="T119" s="158"/>
      <c r="U119" s="110"/>
      <c r="V119" s="107"/>
      <c r="W119" s="10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8"/>
      <c r="BP119" s="110"/>
      <c r="BQ119" s="107"/>
      <c r="BR119" s="181"/>
      <c r="BS119" s="181"/>
      <c r="BT119" s="181"/>
      <c r="BU119" s="181"/>
      <c r="BV119" s="181"/>
      <c r="BW119" s="181"/>
      <c r="BX119" s="181"/>
      <c r="BY119" s="181"/>
      <c r="BZ119" s="181"/>
      <c r="CA119" s="181"/>
      <c r="CB119" s="181"/>
      <c r="CC119" s="181"/>
      <c r="CD119" s="181"/>
      <c r="CE119" s="181"/>
      <c r="CF119" s="181"/>
      <c r="CG119" s="181"/>
      <c r="CH119" s="181"/>
      <c r="CI119" s="181"/>
      <c r="CJ119" s="181"/>
      <c r="CK119" s="181"/>
      <c r="CL119" s="181"/>
      <c r="CM119" s="181"/>
      <c r="CN119" s="181"/>
      <c r="CO119" s="181"/>
      <c r="CP119" s="181"/>
      <c r="CQ119" s="182"/>
      <c r="CR119" s="110"/>
      <c r="CS119" s="107"/>
      <c r="CT119" s="175"/>
      <c r="CU119" s="175"/>
      <c r="CV119" s="175"/>
      <c r="CW119" s="175"/>
      <c r="CX119" s="175"/>
      <c r="CY119" s="175"/>
      <c r="CZ119" s="175"/>
      <c r="DA119" s="175"/>
      <c r="DB119" s="175"/>
      <c r="DC119" s="175"/>
      <c r="DD119" s="175"/>
      <c r="DE119" s="175"/>
      <c r="DF119" s="175"/>
      <c r="DG119" s="175"/>
      <c r="DH119" s="175"/>
      <c r="DI119" s="175"/>
      <c r="DJ119" s="176"/>
      <c r="DK119" s="343"/>
      <c r="DL119" s="344"/>
      <c r="DM119" s="344"/>
      <c r="DN119" s="344"/>
      <c r="DO119" s="344"/>
      <c r="DP119" s="344"/>
      <c r="DQ119" s="344"/>
      <c r="DR119" s="344"/>
      <c r="DS119" s="344"/>
      <c r="DT119" s="344"/>
      <c r="DU119" s="344"/>
      <c r="DV119" s="344"/>
      <c r="DW119" s="344"/>
      <c r="DX119" s="344"/>
      <c r="DY119" s="344"/>
      <c r="DZ119" s="344"/>
      <c r="EA119" s="344"/>
      <c r="EB119" s="344"/>
      <c r="EC119" s="344"/>
      <c r="ED119" s="344"/>
      <c r="EE119" s="344"/>
      <c r="EF119" s="344"/>
      <c r="EG119" s="344"/>
      <c r="EH119" s="344"/>
      <c r="EI119" s="344"/>
      <c r="EJ119" s="345"/>
    </row>
    <row r="120" spans="1:140" ht="3.75" customHeight="1">
      <c r="A120" s="115"/>
      <c r="B120" s="116"/>
      <c r="C120" s="116"/>
      <c r="D120" s="116"/>
      <c r="E120" s="117"/>
      <c r="F120" s="107"/>
      <c r="G120" s="107"/>
      <c r="H120" s="107"/>
      <c r="I120" s="157"/>
      <c r="J120" s="157"/>
      <c r="K120" s="157"/>
      <c r="L120" s="157"/>
      <c r="M120" s="157"/>
      <c r="N120" s="157"/>
      <c r="O120" s="157"/>
      <c r="P120" s="157"/>
      <c r="Q120" s="157"/>
      <c r="R120" s="157"/>
      <c r="S120" s="157"/>
      <c r="T120" s="158"/>
      <c r="U120" s="110"/>
      <c r="V120" s="107"/>
      <c r="W120" s="10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8"/>
      <c r="BP120" s="110"/>
      <c r="BQ120" s="107"/>
      <c r="BR120" s="181"/>
      <c r="BS120" s="181"/>
      <c r="BT120" s="181"/>
      <c r="BU120" s="181"/>
      <c r="BV120" s="181"/>
      <c r="BW120" s="181"/>
      <c r="BX120" s="181"/>
      <c r="BY120" s="181"/>
      <c r="BZ120" s="181"/>
      <c r="CA120" s="181"/>
      <c r="CB120" s="181"/>
      <c r="CC120" s="181"/>
      <c r="CD120" s="181"/>
      <c r="CE120" s="181"/>
      <c r="CF120" s="181"/>
      <c r="CG120" s="181"/>
      <c r="CH120" s="181"/>
      <c r="CI120" s="181"/>
      <c r="CJ120" s="181"/>
      <c r="CK120" s="181"/>
      <c r="CL120" s="181"/>
      <c r="CM120" s="181"/>
      <c r="CN120" s="181"/>
      <c r="CO120" s="181"/>
      <c r="CP120" s="181"/>
      <c r="CQ120" s="182"/>
      <c r="CR120" s="110"/>
      <c r="CS120" s="107"/>
      <c r="CT120" s="175"/>
      <c r="CU120" s="175"/>
      <c r="CV120" s="175"/>
      <c r="CW120" s="175"/>
      <c r="CX120" s="175"/>
      <c r="CY120" s="175"/>
      <c r="CZ120" s="175"/>
      <c r="DA120" s="175"/>
      <c r="DB120" s="175"/>
      <c r="DC120" s="175"/>
      <c r="DD120" s="175"/>
      <c r="DE120" s="175"/>
      <c r="DF120" s="175"/>
      <c r="DG120" s="175"/>
      <c r="DH120" s="175"/>
      <c r="DI120" s="175"/>
      <c r="DJ120" s="176"/>
      <c r="DK120" s="346"/>
      <c r="DL120" s="347"/>
      <c r="DM120" s="347"/>
      <c r="DN120" s="347"/>
      <c r="DO120" s="347"/>
      <c r="DP120" s="347"/>
      <c r="DQ120" s="347"/>
      <c r="DR120" s="347"/>
      <c r="DS120" s="347"/>
      <c r="DT120" s="347"/>
      <c r="DU120" s="347"/>
      <c r="DV120" s="347"/>
      <c r="DW120" s="347"/>
      <c r="DX120" s="347"/>
      <c r="DY120" s="347"/>
      <c r="DZ120" s="347"/>
      <c r="EA120" s="347"/>
      <c r="EB120" s="347"/>
      <c r="EC120" s="347"/>
      <c r="ED120" s="347"/>
      <c r="EE120" s="347"/>
      <c r="EF120" s="347"/>
      <c r="EG120" s="347"/>
      <c r="EH120" s="347"/>
      <c r="EI120" s="347"/>
      <c r="EJ120" s="348"/>
    </row>
    <row r="121" spans="1:140" ht="3.75" customHeight="1">
      <c r="A121" s="115"/>
      <c r="B121" s="116"/>
      <c r="C121" s="116"/>
      <c r="D121" s="116"/>
      <c r="E121" s="117"/>
      <c r="F121" s="108"/>
      <c r="G121" s="108"/>
      <c r="H121" s="108"/>
      <c r="I121" s="159"/>
      <c r="J121" s="159"/>
      <c r="K121" s="159"/>
      <c r="L121" s="159"/>
      <c r="M121" s="159"/>
      <c r="N121" s="159"/>
      <c r="O121" s="159"/>
      <c r="P121" s="159"/>
      <c r="Q121" s="159"/>
      <c r="R121" s="159"/>
      <c r="S121" s="159"/>
      <c r="T121" s="160"/>
      <c r="U121" s="111"/>
      <c r="V121" s="108"/>
      <c r="W121" s="108"/>
      <c r="X121" s="159"/>
      <c r="Y121" s="159"/>
      <c r="Z121" s="159"/>
      <c r="AA121" s="159"/>
      <c r="AB121" s="159"/>
      <c r="AC121" s="159"/>
      <c r="AD121" s="159"/>
      <c r="AE121" s="159"/>
      <c r="AF121" s="159"/>
      <c r="AG121" s="159"/>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60"/>
      <c r="BP121" s="111"/>
      <c r="BQ121" s="108"/>
      <c r="BR121" s="183"/>
      <c r="BS121" s="183"/>
      <c r="BT121" s="183"/>
      <c r="BU121" s="183"/>
      <c r="BV121" s="183"/>
      <c r="BW121" s="183"/>
      <c r="BX121" s="183"/>
      <c r="BY121" s="183"/>
      <c r="BZ121" s="183"/>
      <c r="CA121" s="183"/>
      <c r="CB121" s="183"/>
      <c r="CC121" s="183"/>
      <c r="CD121" s="183"/>
      <c r="CE121" s="183"/>
      <c r="CF121" s="183"/>
      <c r="CG121" s="183"/>
      <c r="CH121" s="183"/>
      <c r="CI121" s="183"/>
      <c r="CJ121" s="183"/>
      <c r="CK121" s="183"/>
      <c r="CL121" s="183"/>
      <c r="CM121" s="183"/>
      <c r="CN121" s="183"/>
      <c r="CO121" s="183"/>
      <c r="CP121" s="183"/>
      <c r="CQ121" s="184"/>
      <c r="CR121" s="111"/>
      <c r="CS121" s="108"/>
      <c r="CT121" s="177"/>
      <c r="CU121" s="177"/>
      <c r="CV121" s="177"/>
      <c r="CW121" s="177"/>
      <c r="CX121" s="177"/>
      <c r="CY121" s="177"/>
      <c r="CZ121" s="177"/>
      <c r="DA121" s="177"/>
      <c r="DB121" s="177"/>
      <c r="DC121" s="177"/>
      <c r="DD121" s="177"/>
      <c r="DE121" s="177"/>
      <c r="DF121" s="177"/>
      <c r="DG121" s="177"/>
      <c r="DH121" s="177"/>
      <c r="DI121" s="177"/>
      <c r="DJ121" s="178"/>
      <c r="DK121" s="109">
        <v>18</v>
      </c>
      <c r="DL121" s="106"/>
      <c r="DM121" s="106"/>
      <c r="DN121" s="94">
        <f>IF(ISNUMBER(入力!D45),1,"")</f>
        <v>1</v>
      </c>
      <c r="DO121" s="94"/>
      <c r="DP121" s="203" t="str">
        <f>IF(ISNUMBER(入力!D45),"70歳以上被用者月額変更","")</f>
        <v>70歳以上被用者月額変更</v>
      </c>
      <c r="DQ121" s="203"/>
      <c r="DR121" s="203"/>
      <c r="DS121" s="203"/>
      <c r="DT121" s="203"/>
      <c r="DU121" s="203"/>
      <c r="DV121" s="203"/>
      <c r="DW121" s="203"/>
      <c r="DX121" s="203"/>
      <c r="DY121" s="203"/>
      <c r="DZ121" s="203"/>
      <c r="EA121" s="203"/>
      <c r="EB121" s="203"/>
      <c r="EC121" s="203"/>
      <c r="ED121" s="203"/>
      <c r="EE121" s="203"/>
      <c r="EF121" s="203"/>
      <c r="EG121" s="203"/>
      <c r="EH121" s="203"/>
      <c r="EI121" s="203"/>
      <c r="EJ121" s="204"/>
    </row>
    <row r="122" spans="1:140" ht="3.75" customHeight="1">
      <c r="A122" s="115"/>
      <c r="B122" s="116"/>
      <c r="C122" s="116"/>
      <c r="D122" s="116"/>
      <c r="E122" s="117"/>
      <c r="F122" s="106">
        <v>5</v>
      </c>
      <c r="G122" s="106"/>
      <c r="H122" s="106"/>
      <c r="I122" s="94" t="s">
        <v>0</v>
      </c>
      <c r="J122" s="94"/>
      <c r="K122" s="94"/>
      <c r="L122" s="103">
        <f>IF(ISNUMBER(入力!D34),入力!G51,"")</f>
        <v>98</v>
      </c>
      <c r="M122" s="103"/>
      <c r="N122" s="103"/>
      <c r="O122" s="103"/>
      <c r="P122" s="103"/>
      <c r="Q122" s="103"/>
      <c r="R122" s="103"/>
      <c r="S122" s="103"/>
      <c r="T122" s="103"/>
      <c r="U122" s="103"/>
      <c r="V122" s="97" t="s">
        <v>2</v>
      </c>
      <c r="W122" s="97"/>
      <c r="X122" s="97"/>
      <c r="Y122" s="98"/>
      <c r="Z122" s="94" t="s">
        <v>1</v>
      </c>
      <c r="AA122" s="94"/>
      <c r="AB122" s="94"/>
      <c r="AC122" s="103">
        <f>IF(ISNUMBER(入力!D34),入力!G53,"")</f>
        <v>98</v>
      </c>
      <c r="AD122" s="103"/>
      <c r="AE122" s="103"/>
      <c r="AF122" s="103"/>
      <c r="AG122" s="103"/>
      <c r="AH122" s="103"/>
      <c r="AI122" s="103"/>
      <c r="AJ122" s="103"/>
      <c r="AK122" s="103"/>
      <c r="AL122" s="103"/>
      <c r="AM122" s="103"/>
      <c r="AN122" s="103"/>
      <c r="AO122" s="97" t="s">
        <v>2</v>
      </c>
      <c r="AP122" s="97"/>
      <c r="AQ122" s="97"/>
      <c r="AR122" s="98"/>
      <c r="AS122" s="109">
        <v>6</v>
      </c>
      <c r="AT122" s="106"/>
      <c r="AU122" s="173">
        <f>IF(ISNUMBER(入力!D35),入力!D35,"")</f>
        <v>42979</v>
      </c>
      <c r="AV122" s="173"/>
      <c r="AW122" s="173"/>
      <c r="AX122" s="173"/>
      <c r="AY122" s="173"/>
      <c r="AZ122" s="173"/>
      <c r="BA122" s="173"/>
      <c r="BB122" s="173"/>
      <c r="BC122" s="173"/>
      <c r="BD122" s="173"/>
      <c r="BE122" s="173"/>
      <c r="BF122" s="173"/>
      <c r="BG122" s="173"/>
      <c r="BH122" s="173"/>
      <c r="BI122" s="173"/>
      <c r="BJ122" s="173"/>
      <c r="BK122" s="174"/>
      <c r="BL122" s="109">
        <v>7</v>
      </c>
      <c r="BM122" s="106"/>
      <c r="BN122" s="185">
        <f>IF(ISNUMBER(入力!D36),入力!D36,"")</f>
        <v>43070</v>
      </c>
      <c r="BO122" s="185"/>
      <c r="BP122" s="185"/>
      <c r="BQ122" s="185"/>
      <c r="BR122" s="185"/>
      <c r="BS122" s="130" t="s">
        <v>63</v>
      </c>
      <c r="BT122" s="130"/>
      <c r="BU122" s="188" t="str">
        <f>IF(ISNUMBER(入力!D37),入力!I36,"")</f>
        <v>2.降給</v>
      </c>
      <c r="BV122" s="188"/>
      <c r="BW122" s="188"/>
      <c r="BX122" s="188"/>
      <c r="BY122" s="188"/>
      <c r="BZ122" s="188"/>
      <c r="CA122" s="188"/>
      <c r="CB122" s="188"/>
      <c r="CC122" s="188"/>
      <c r="CD122" s="188"/>
      <c r="CE122" s="188"/>
      <c r="CF122" s="189"/>
      <c r="CG122" s="109">
        <v>8</v>
      </c>
      <c r="CH122" s="106"/>
      <c r="CI122" s="185" t="str">
        <f>IF(ISNUMBER(入力!D52),入力!D52,"")</f>
        <v/>
      </c>
      <c r="CJ122" s="185"/>
      <c r="CK122" s="185"/>
      <c r="CL122" s="185"/>
      <c r="CM122" s="185"/>
      <c r="CN122" s="130" t="s">
        <v>63</v>
      </c>
      <c r="CO122" s="130"/>
      <c r="CP122" s="207" t="str">
        <f>IF(ISNUMBER(入力!D53),入力!D53,"")</f>
        <v/>
      </c>
      <c r="CQ122" s="207"/>
      <c r="CR122" s="207"/>
      <c r="CS122" s="207"/>
      <c r="CT122" s="207"/>
      <c r="CU122" s="207"/>
      <c r="CV122" s="207"/>
      <c r="CW122" s="207"/>
      <c r="CX122" s="207"/>
      <c r="CY122" s="207"/>
      <c r="CZ122" s="207"/>
      <c r="DA122" s="207"/>
      <c r="DB122" s="207"/>
      <c r="DC122" s="207"/>
      <c r="DD122" s="207"/>
      <c r="DE122" s="207"/>
      <c r="DF122" s="207"/>
      <c r="DG122" s="207"/>
      <c r="DH122" s="207"/>
      <c r="DI122" s="130" t="s">
        <v>65</v>
      </c>
      <c r="DJ122" s="131"/>
      <c r="DK122" s="110"/>
      <c r="DL122" s="107"/>
      <c r="DM122" s="107"/>
      <c r="DN122" s="95"/>
      <c r="DO122" s="9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6"/>
    </row>
    <row r="123" spans="1:140" ht="3.75" customHeight="1">
      <c r="A123" s="115"/>
      <c r="B123" s="116"/>
      <c r="C123" s="116"/>
      <c r="D123" s="116"/>
      <c r="E123" s="117"/>
      <c r="F123" s="107"/>
      <c r="G123" s="107"/>
      <c r="H123" s="107"/>
      <c r="I123" s="95"/>
      <c r="J123" s="95"/>
      <c r="K123" s="95"/>
      <c r="L123" s="104"/>
      <c r="M123" s="104"/>
      <c r="N123" s="104"/>
      <c r="O123" s="104"/>
      <c r="P123" s="104"/>
      <c r="Q123" s="104"/>
      <c r="R123" s="104"/>
      <c r="S123" s="104"/>
      <c r="T123" s="104"/>
      <c r="U123" s="104"/>
      <c r="V123" s="99"/>
      <c r="W123" s="99"/>
      <c r="X123" s="99"/>
      <c r="Y123" s="100"/>
      <c r="Z123" s="95"/>
      <c r="AA123" s="95"/>
      <c r="AB123" s="95"/>
      <c r="AC123" s="104"/>
      <c r="AD123" s="104"/>
      <c r="AE123" s="104"/>
      <c r="AF123" s="104"/>
      <c r="AG123" s="104"/>
      <c r="AH123" s="104"/>
      <c r="AI123" s="104"/>
      <c r="AJ123" s="104"/>
      <c r="AK123" s="104"/>
      <c r="AL123" s="104"/>
      <c r="AM123" s="104"/>
      <c r="AN123" s="104"/>
      <c r="AO123" s="99"/>
      <c r="AP123" s="99"/>
      <c r="AQ123" s="99"/>
      <c r="AR123" s="100"/>
      <c r="AS123" s="110"/>
      <c r="AT123" s="107"/>
      <c r="AU123" s="175"/>
      <c r="AV123" s="175"/>
      <c r="AW123" s="175"/>
      <c r="AX123" s="175"/>
      <c r="AY123" s="175"/>
      <c r="AZ123" s="175"/>
      <c r="BA123" s="175"/>
      <c r="BB123" s="175"/>
      <c r="BC123" s="175"/>
      <c r="BD123" s="175"/>
      <c r="BE123" s="175"/>
      <c r="BF123" s="175"/>
      <c r="BG123" s="175"/>
      <c r="BH123" s="175"/>
      <c r="BI123" s="175"/>
      <c r="BJ123" s="175"/>
      <c r="BK123" s="176"/>
      <c r="BL123" s="110"/>
      <c r="BM123" s="107"/>
      <c r="BN123" s="186"/>
      <c r="BO123" s="186"/>
      <c r="BP123" s="186"/>
      <c r="BQ123" s="186"/>
      <c r="BR123" s="186"/>
      <c r="BS123" s="132"/>
      <c r="BT123" s="132"/>
      <c r="BU123" s="190"/>
      <c r="BV123" s="190"/>
      <c r="BW123" s="190"/>
      <c r="BX123" s="190"/>
      <c r="BY123" s="190"/>
      <c r="BZ123" s="190"/>
      <c r="CA123" s="190"/>
      <c r="CB123" s="190"/>
      <c r="CC123" s="190"/>
      <c r="CD123" s="190"/>
      <c r="CE123" s="190"/>
      <c r="CF123" s="191"/>
      <c r="CG123" s="110"/>
      <c r="CH123" s="107"/>
      <c r="CI123" s="186"/>
      <c r="CJ123" s="186"/>
      <c r="CK123" s="186"/>
      <c r="CL123" s="186"/>
      <c r="CM123" s="186"/>
      <c r="CN123" s="132"/>
      <c r="CO123" s="132"/>
      <c r="CP123" s="208"/>
      <c r="CQ123" s="208"/>
      <c r="CR123" s="208"/>
      <c r="CS123" s="208"/>
      <c r="CT123" s="208"/>
      <c r="CU123" s="208"/>
      <c r="CV123" s="208"/>
      <c r="CW123" s="208"/>
      <c r="CX123" s="208"/>
      <c r="CY123" s="208"/>
      <c r="CZ123" s="208"/>
      <c r="DA123" s="208"/>
      <c r="DB123" s="208"/>
      <c r="DC123" s="208"/>
      <c r="DD123" s="208"/>
      <c r="DE123" s="208"/>
      <c r="DF123" s="208"/>
      <c r="DG123" s="208"/>
      <c r="DH123" s="208"/>
      <c r="DI123" s="132"/>
      <c r="DJ123" s="133"/>
      <c r="DK123" s="110"/>
      <c r="DL123" s="107"/>
      <c r="DM123" s="107"/>
      <c r="DN123" s="95"/>
      <c r="DO123" s="9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6"/>
    </row>
    <row r="124" spans="1:140" ht="3.75" customHeight="1">
      <c r="A124" s="115"/>
      <c r="B124" s="116"/>
      <c r="C124" s="116"/>
      <c r="D124" s="116"/>
      <c r="E124" s="117"/>
      <c r="F124" s="107"/>
      <c r="G124" s="107"/>
      <c r="H124" s="107"/>
      <c r="I124" s="95"/>
      <c r="J124" s="95"/>
      <c r="K124" s="95"/>
      <c r="L124" s="104"/>
      <c r="M124" s="104"/>
      <c r="N124" s="104"/>
      <c r="O124" s="104"/>
      <c r="P124" s="104"/>
      <c r="Q124" s="104"/>
      <c r="R124" s="104"/>
      <c r="S124" s="104"/>
      <c r="T124" s="104"/>
      <c r="U124" s="104"/>
      <c r="V124" s="99"/>
      <c r="W124" s="99"/>
      <c r="X124" s="99"/>
      <c r="Y124" s="100"/>
      <c r="Z124" s="95"/>
      <c r="AA124" s="95"/>
      <c r="AB124" s="95"/>
      <c r="AC124" s="104"/>
      <c r="AD124" s="104"/>
      <c r="AE124" s="104"/>
      <c r="AF124" s="104"/>
      <c r="AG124" s="104"/>
      <c r="AH124" s="104"/>
      <c r="AI124" s="104"/>
      <c r="AJ124" s="104"/>
      <c r="AK124" s="104"/>
      <c r="AL124" s="104"/>
      <c r="AM124" s="104"/>
      <c r="AN124" s="104"/>
      <c r="AO124" s="99"/>
      <c r="AP124" s="99"/>
      <c r="AQ124" s="99"/>
      <c r="AR124" s="100"/>
      <c r="AS124" s="110"/>
      <c r="AT124" s="107"/>
      <c r="AU124" s="175"/>
      <c r="AV124" s="175"/>
      <c r="AW124" s="175"/>
      <c r="AX124" s="175"/>
      <c r="AY124" s="175"/>
      <c r="AZ124" s="175"/>
      <c r="BA124" s="175"/>
      <c r="BB124" s="175"/>
      <c r="BC124" s="175"/>
      <c r="BD124" s="175"/>
      <c r="BE124" s="175"/>
      <c r="BF124" s="175"/>
      <c r="BG124" s="175"/>
      <c r="BH124" s="175"/>
      <c r="BI124" s="175"/>
      <c r="BJ124" s="175"/>
      <c r="BK124" s="176"/>
      <c r="BL124" s="110"/>
      <c r="BM124" s="107"/>
      <c r="BN124" s="186"/>
      <c r="BO124" s="186"/>
      <c r="BP124" s="186"/>
      <c r="BQ124" s="186"/>
      <c r="BR124" s="186"/>
      <c r="BS124" s="132"/>
      <c r="BT124" s="132"/>
      <c r="BU124" s="190"/>
      <c r="BV124" s="190"/>
      <c r="BW124" s="190"/>
      <c r="BX124" s="190"/>
      <c r="BY124" s="190"/>
      <c r="BZ124" s="190"/>
      <c r="CA124" s="190"/>
      <c r="CB124" s="190"/>
      <c r="CC124" s="190"/>
      <c r="CD124" s="190"/>
      <c r="CE124" s="190"/>
      <c r="CF124" s="191"/>
      <c r="CG124" s="110"/>
      <c r="CH124" s="107"/>
      <c r="CI124" s="186"/>
      <c r="CJ124" s="186"/>
      <c r="CK124" s="186"/>
      <c r="CL124" s="186"/>
      <c r="CM124" s="186"/>
      <c r="CN124" s="132"/>
      <c r="CO124" s="132"/>
      <c r="CP124" s="208"/>
      <c r="CQ124" s="208"/>
      <c r="CR124" s="208"/>
      <c r="CS124" s="208"/>
      <c r="CT124" s="208"/>
      <c r="CU124" s="208"/>
      <c r="CV124" s="208"/>
      <c r="CW124" s="208"/>
      <c r="CX124" s="208"/>
      <c r="CY124" s="208"/>
      <c r="CZ124" s="208"/>
      <c r="DA124" s="208"/>
      <c r="DB124" s="208"/>
      <c r="DC124" s="208"/>
      <c r="DD124" s="208"/>
      <c r="DE124" s="208"/>
      <c r="DF124" s="208"/>
      <c r="DG124" s="208"/>
      <c r="DH124" s="208"/>
      <c r="DI124" s="132"/>
      <c r="DJ124" s="133"/>
      <c r="DK124" s="110"/>
      <c r="DL124" s="107"/>
      <c r="DM124" s="107"/>
      <c r="DN124" s="95" t="str">
        <f>IF(ISNUMBER(入力!D47),2,"")</f>
        <v/>
      </c>
      <c r="DO124" s="95"/>
      <c r="DP124" s="205" t="str">
        <f>IF(ISNUMBER(入力!D47),"二以上勤務","")</f>
        <v/>
      </c>
      <c r="DQ124" s="205"/>
      <c r="DR124" s="205"/>
      <c r="DS124" s="205"/>
      <c r="DT124" s="205"/>
      <c r="DU124" s="205"/>
      <c r="DV124" s="205"/>
      <c r="DW124" s="205"/>
      <c r="DX124" s="205"/>
      <c r="DY124" s="205"/>
      <c r="DZ124" s="205"/>
      <c r="EA124" s="205"/>
      <c r="EB124" s="205"/>
      <c r="EC124" s="205"/>
      <c r="ED124" s="205"/>
      <c r="EE124" s="205"/>
      <c r="EF124" s="205"/>
      <c r="EG124" s="205"/>
      <c r="EH124" s="205"/>
      <c r="EI124" s="205"/>
      <c r="EJ124" s="206"/>
    </row>
    <row r="125" spans="1:140" ht="3.75" customHeight="1">
      <c r="A125" s="115"/>
      <c r="B125" s="116"/>
      <c r="C125" s="116"/>
      <c r="D125" s="116"/>
      <c r="E125" s="117"/>
      <c r="F125" s="107"/>
      <c r="G125" s="107"/>
      <c r="H125" s="107"/>
      <c r="I125" s="95"/>
      <c r="J125" s="95"/>
      <c r="K125" s="95"/>
      <c r="L125" s="104"/>
      <c r="M125" s="104"/>
      <c r="N125" s="104"/>
      <c r="O125" s="104"/>
      <c r="P125" s="104"/>
      <c r="Q125" s="104"/>
      <c r="R125" s="104"/>
      <c r="S125" s="104"/>
      <c r="T125" s="104"/>
      <c r="U125" s="104"/>
      <c r="V125" s="99"/>
      <c r="W125" s="99"/>
      <c r="X125" s="99"/>
      <c r="Y125" s="100"/>
      <c r="Z125" s="95"/>
      <c r="AA125" s="95"/>
      <c r="AB125" s="95"/>
      <c r="AC125" s="104"/>
      <c r="AD125" s="104"/>
      <c r="AE125" s="104"/>
      <c r="AF125" s="104"/>
      <c r="AG125" s="104"/>
      <c r="AH125" s="104"/>
      <c r="AI125" s="104"/>
      <c r="AJ125" s="104"/>
      <c r="AK125" s="104"/>
      <c r="AL125" s="104"/>
      <c r="AM125" s="104"/>
      <c r="AN125" s="104"/>
      <c r="AO125" s="99"/>
      <c r="AP125" s="99"/>
      <c r="AQ125" s="99"/>
      <c r="AR125" s="100"/>
      <c r="AS125" s="110"/>
      <c r="AT125" s="107"/>
      <c r="AU125" s="175"/>
      <c r="AV125" s="175"/>
      <c r="AW125" s="175"/>
      <c r="AX125" s="175"/>
      <c r="AY125" s="175"/>
      <c r="AZ125" s="175"/>
      <c r="BA125" s="175"/>
      <c r="BB125" s="175"/>
      <c r="BC125" s="175"/>
      <c r="BD125" s="175"/>
      <c r="BE125" s="175"/>
      <c r="BF125" s="175"/>
      <c r="BG125" s="175"/>
      <c r="BH125" s="175"/>
      <c r="BI125" s="175"/>
      <c r="BJ125" s="175"/>
      <c r="BK125" s="176"/>
      <c r="BL125" s="110"/>
      <c r="BM125" s="107"/>
      <c r="BN125" s="186"/>
      <c r="BO125" s="186"/>
      <c r="BP125" s="186"/>
      <c r="BQ125" s="186"/>
      <c r="BR125" s="186"/>
      <c r="BS125" s="132"/>
      <c r="BT125" s="132"/>
      <c r="BU125" s="190"/>
      <c r="BV125" s="190"/>
      <c r="BW125" s="190"/>
      <c r="BX125" s="190"/>
      <c r="BY125" s="190"/>
      <c r="BZ125" s="190"/>
      <c r="CA125" s="190"/>
      <c r="CB125" s="190"/>
      <c r="CC125" s="190"/>
      <c r="CD125" s="190"/>
      <c r="CE125" s="190"/>
      <c r="CF125" s="191"/>
      <c r="CG125" s="110"/>
      <c r="CH125" s="107"/>
      <c r="CI125" s="186"/>
      <c r="CJ125" s="186"/>
      <c r="CK125" s="186"/>
      <c r="CL125" s="186"/>
      <c r="CM125" s="186"/>
      <c r="CN125" s="132"/>
      <c r="CO125" s="132"/>
      <c r="CP125" s="208"/>
      <c r="CQ125" s="208"/>
      <c r="CR125" s="208"/>
      <c r="CS125" s="208"/>
      <c r="CT125" s="208"/>
      <c r="CU125" s="208"/>
      <c r="CV125" s="208"/>
      <c r="CW125" s="208"/>
      <c r="CX125" s="208"/>
      <c r="CY125" s="208"/>
      <c r="CZ125" s="208"/>
      <c r="DA125" s="208"/>
      <c r="DB125" s="208"/>
      <c r="DC125" s="208"/>
      <c r="DD125" s="208"/>
      <c r="DE125" s="208"/>
      <c r="DF125" s="208"/>
      <c r="DG125" s="208"/>
      <c r="DH125" s="208"/>
      <c r="DI125" s="132"/>
      <c r="DJ125" s="133"/>
      <c r="DK125" s="110"/>
      <c r="DL125" s="107"/>
      <c r="DM125" s="107"/>
      <c r="DN125" s="95"/>
      <c r="DO125" s="9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6"/>
    </row>
    <row r="126" spans="1:140" ht="3.75" customHeight="1">
      <c r="A126" s="115"/>
      <c r="B126" s="116"/>
      <c r="C126" s="116"/>
      <c r="D126" s="116"/>
      <c r="E126" s="117"/>
      <c r="F126" s="108"/>
      <c r="G126" s="108"/>
      <c r="H126" s="108"/>
      <c r="I126" s="96"/>
      <c r="J126" s="96"/>
      <c r="K126" s="96"/>
      <c r="L126" s="105"/>
      <c r="M126" s="105"/>
      <c r="N126" s="105"/>
      <c r="O126" s="105"/>
      <c r="P126" s="105"/>
      <c r="Q126" s="105"/>
      <c r="R126" s="105"/>
      <c r="S126" s="105"/>
      <c r="T126" s="105"/>
      <c r="U126" s="105"/>
      <c r="V126" s="101"/>
      <c r="W126" s="101"/>
      <c r="X126" s="101"/>
      <c r="Y126" s="102"/>
      <c r="Z126" s="96"/>
      <c r="AA126" s="96"/>
      <c r="AB126" s="96"/>
      <c r="AC126" s="105"/>
      <c r="AD126" s="105"/>
      <c r="AE126" s="105"/>
      <c r="AF126" s="105"/>
      <c r="AG126" s="105"/>
      <c r="AH126" s="105"/>
      <c r="AI126" s="105"/>
      <c r="AJ126" s="105"/>
      <c r="AK126" s="105"/>
      <c r="AL126" s="105"/>
      <c r="AM126" s="105"/>
      <c r="AN126" s="105"/>
      <c r="AO126" s="101"/>
      <c r="AP126" s="101"/>
      <c r="AQ126" s="101"/>
      <c r="AR126" s="102"/>
      <c r="AS126" s="111"/>
      <c r="AT126" s="108"/>
      <c r="AU126" s="177"/>
      <c r="AV126" s="177"/>
      <c r="AW126" s="177"/>
      <c r="AX126" s="177"/>
      <c r="AY126" s="177"/>
      <c r="AZ126" s="177"/>
      <c r="BA126" s="177"/>
      <c r="BB126" s="177"/>
      <c r="BC126" s="177"/>
      <c r="BD126" s="177"/>
      <c r="BE126" s="177"/>
      <c r="BF126" s="177"/>
      <c r="BG126" s="177"/>
      <c r="BH126" s="177"/>
      <c r="BI126" s="177"/>
      <c r="BJ126" s="177"/>
      <c r="BK126" s="178"/>
      <c r="BL126" s="111"/>
      <c r="BM126" s="108"/>
      <c r="BN126" s="187"/>
      <c r="BO126" s="187"/>
      <c r="BP126" s="187"/>
      <c r="BQ126" s="187"/>
      <c r="BR126" s="187"/>
      <c r="BS126" s="134"/>
      <c r="BT126" s="134"/>
      <c r="BU126" s="192"/>
      <c r="BV126" s="192"/>
      <c r="BW126" s="192"/>
      <c r="BX126" s="192"/>
      <c r="BY126" s="192"/>
      <c r="BZ126" s="192"/>
      <c r="CA126" s="192"/>
      <c r="CB126" s="192"/>
      <c r="CC126" s="192"/>
      <c r="CD126" s="192"/>
      <c r="CE126" s="192"/>
      <c r="CF126" s="193"/>
      <c r="CG126" s="111"/>
      <c r="CH126" s="108"/>
      <c r="CI126" s="187"/>
      <c r="CJ126" s="187"/>
      <c r="CK126" s="187"/>
      <c r="CL126" s="187"/>
      <c r="CM126" s="187"/>
      <c r="CN126" s="134"/>
      <c r="CO126" s="134"/>
      <c r="CP126" s="209"/>
      <c r="CQ126" s="209"/>
      <c r="CR126" s="209"/>
      <c r="CS126" s="209"/>
      <c r="CT126" s="209"/>
      <c r="CU126" s="209"/>
      <c r="CV126" s="209"/>
      <c r="CW126" s="209"/>
      <c r="CX126" s="209"/>
      <c r="CY126" s="209"/>
      <c r="CZ126" s="209"/>
      <c r="DA126" s="209"/>
      <c r="DB126" s="209"/>
      <c r="DC126" s="209"/>
      <c r="DD126" s="209"/>
      <c r="DE126" s="209"/>
      <c r="DF126" s="209"/>
      <c r="DG126" s="209"/>
      <c r="DH126" s="209"/>
      <c r="DI126" s="134"/>
      <c r="DJ126" s="135"/>
      <c r="DK126" s="110"/>
      <c r="DL126" s="107"/>
      <c r="DM126" s="107"/>
      <c r="DN126" s="95"/>
      <c r="DO126" s="9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6"/>
    </row>
    <row r="127" spans="1:140" ht="3.75" customHeight="1">
      <c r="A127" s="115"/>
      <c r="B127" s="116"/>
      <c r="C127" s="116"/>
      <c r="D127" s="116"/>
      <c r="E127" s="117"/>
      <c r="F127" s="106">
        <v>9</v>
      </c>
      <c r="G127" s="106"/>
      <c r="H127" s="106"/>
      <c r="I127" s="185">
        <f>IF(ISNUMBER(入力!D36),入力!I38,"")</f>
        <v>43070</v>
      </c>
      <c r="J127" s="185"/>
      <c r="K127" s="185"/>
      <c r="L127" s="185"/>
      <c r="M127" s="130" t="s">
        <v>63</v>
      </c>
      <c r="N127" s="131"/>
      <c r="O127" s="109">
        <v>10</v>
      </c>
      <c r="P127" s="106"/>
      <c r="Q127" s="106"/>
      <c r="R127" s="103">
        <f>IF(ISNUMBER(入力!D38),入力!D38,"")</f>
        <v>30</v>
      </c>
      <c r="S127" s="103"/>
      <c r="T127" s="103"/>
      <c r="U127" s="103"/>
      <c r="V127" s="130" t="s">
        <v>64</v>
      </c>
      <c r="W127" s="131"/>
      <c r="X127" s="109">
        <v>11</v>
      </c>
      <c r="Y127" s="106"/>
      <c r="Z127" s="106"/>
      <c r="AA127" s="127">
        <f>IF(ISNUMBER(入力!D41),入力!D41,"")</f>
        <v>50000</v>
      </c>
      <c r="AB127" s="127"/>
      <c r="AC127" s="127"/>
      <c r="AD127" s="127"/>
      <c r="AE127" s="127"/>
      <c r="AF127" s="127"/>
      <c r="AG127" s="127"/>
      <c r="AH127" s="127"/>
      <c r="AI127" s="127"/>
      <c r="AJ127" s="127"/>
      <c r="AK127" s="127"/>
      <c r="AL127" s="127"/>
      <c r="AM127" s="127"/>
      <c r="AN127" s="127"/>
      <c r="AO127" s="127"/>
      <c r="AP127" s="127"/>
      <c r="AQ127" s="130" t="s">
        <v>65</v>
      </c>
      <c r="AR127" s="131"/>
      <c r="AS127" s="109">
        <v>12</v>
      </c>
      <c r="AT127" s="106"/>
      <c r="AU127" s="106"/>
      <c r="AV127" s="127" t="str">
        <f>IF(ISNUMBER(入力!D54),入力!D54,"")</f>
        <v/>
      </c>
      <c r="AW127" s="127"/>
      <c r="AX127" s="127"/>
      <c r="AY127" s="127"/>
      <c r="AZ127" s="127"/>
      <c r="BA127" s="127"/>
      <c r="BB127" s="127"/>
      <c r="BC127" s="127"/>
      <c r="BD127" s="127"/>
      <c r="BE127" s="127"/>
      <c r="BF127" s="127"/>
      <c r="BG127" s="127"/>
      <c r="BH127" s="127"/>
      <c r="BI127" s="127"/>
      <c r="BJ127" s="130" t="s">
        <v>65</v>
      </c>
      <c r="BK127" s="131"/>
      <c r="BL127" s="109">
        <v>13</v>
      </c>
      <c r="BM127" s="106"/>
      <c r="BN127" s="106"/>
      <c r="BO127" s="127">
        <f>IF(ISNUMBER(入力!D41),入力!G41,"")</f>
        <v>50000</v>
      </c>
      <c r="BP127" s="127"/>
      <c r="BQ127" s="127"/>
      <c r="BR127" s="127"/>
      <c r="BS127" s="127"/>
      <c r="BT127" s="127"/>
      <c r="BU127" s="127"/>
      <c r="BV127" s="127"/>
      <c r="BW127" s="127"/>
      <c r="BX127" s="127"/>
      <c r="BY127" s="127"/>
      <c r="BZ127" s="127"/>
      <c r="CA127" s="127"/>
      <c r="CB127" s="127"/>
      <c r="CC127" s="127"/>
      <c r="CD127" s="127"/>
      <c r="CE127" s="130" t="s">
        <v>65</v>
      </c>
      <c r="CF127" s="131"/>
      <c r="CG127" s="109">
        <v>14</v>
      </c>
      <c r="CH127" s="106"/>
      <c r="CI127" s="106"/>
      <c r="CJ127" s="127">
        <f>IF(ISNUMBER(入力!D41),入力!I42,"")</f>
        <v>150000</v>
      </c>
      <c r="CK127" s="127"/>
      <c r="CL127" s="127"/>
      <c r="CM127" s="127"/>
      <c r="CN127" s="127"/>
      <c r="CO127" s="127"/>
      <c r="CP127" s="127"/>
      <c r="CQ127" s="127"/>
      <c r="CR127" s="127"/>
      <c r="CS127" s="127"/>
      <c r="CT127" s="127"/>
      <c r="CU127" s="127"/>
      <c r="CV127" s="127"/>
      <c r="CW127" s="127"/>
      <c r="CX127" s="127"/>
      <c r="CY127" s="127"/>
      <c r="CZ127" s="130" t="s">
        <v>65</v>
      </c>
      <c r="DA127" s="131"/>
      <c r="DB127" s="349"/>
      <c r="DC127" s="350"/>
      <c r="DD127" s="350"/>
      <c r="DE127" s="350"/>
      <c r="DF127" s="350"/>
      <c r="DG127" s="350"/>
      <c r="DH127" s="350"/>
      <c r="DI127" s="350"/>
      <c r="DJ127" s="351"/>
      <c r="DK127" s="110"/>
      <c r="DL127" s="107"/>
      <c r="DM127" s="107"/>
      <c r="DN127" s="95" t="str">
        <f>IF(ISNUMBER(入力!D48),3,"")</f>
        <v/>
      </c>
      <c r="DO127" s="95"/>
      <c r="DP127" s="205" t="str">
        <f>IF(ISNUMBER(入力!D48),"短時間労働者(特定適用事業所","")</f>
        <v/>
      </c>
      <c r="DQ127" s="205"/>
      <c r="DR127" s="205"/>
      <c r="DS127" s="205"/>
      <c r="DT127" s="205"/>
      <c r="DU127" s="205"/>
      <c r="DV127" s="205"/>
      <c r="DW127" s="205"/>
      <c r="DX127" s="205"/>
      <c r="DY127" s="205"/>
      <c r="DZ127" s="205"/>
      <c r="EA127" s="205"/>
      <c r="EB127" s="205"/>
      <c r="EC127" s="205"/>
      <c r="ED127" s="205"/>
      <c r="EE127" s="205"/>
      <c r="EF127" s="205"/>
      <c r="EG127" s="205"/>
      <c r="EH127" s="205"/>
      <c r="EI127" s="205"/>
      <c r="EJ127" s="206"/>
    </row>
    <row r="128" spans="1:140" ht="3.75" customHeight="1">
      <c r="A128" s="115"/>
      <c r="B128" s="116"/>
      <c r="C128" s="116"/>
      <c r="D128" s="116"/>
      <c r="E128" s="117"/>
      <c r="F128" s="107"/>
      <c r="G128" s="107"/>
      <c r="H128" s="107"/>
      <c r="I128" s="186"/>
      <c r="J128" s="186"/>
      <c r="K128" s="186"/>
      <c r="L128" s="186"/>
      <c r="M128" s="132"/>
      <c r="N128" s="133"/>
      <c r="O128" s="110"/>
      <c r="P128" s="107"/>
      <c r="Q128" s="107"/>
      <c r="R128" s="104"/>
      <c r="S128" s="104"/>
      <c r="T128" s="104"/>
      <c r="U128" s="104"/>
      <c r="V128" s="132"/>
      <c r="W128" s="133"/>
      <c r="X128" s="110"/>
      <c r="Y128" s="107"/>
      <c r="Z128" s="107"/>
      <c r="AA128" s="128"/>
      <c r="AB128" s="128"/>
      <c r="AC128" s="128"/>
      <c r="AD128" s="128"/>
      <c r="AE128" s="128"/>
      <c r="AF128" s="128"/>
      <c r="AG128" s="128"/>
      <c r="AH128" s="128"/>
      <c r="AI128" s="128"/>
      <c r="AJ128" s="128"/>
      <c r="AK128" s="128"/>
      <c r="AL128" s="128"/>
      <c r="AM128" s="128"/>
      <c r="AN128" s="128"/>
      <c r="AO128" s="128"/>
      <c r="AP128" s="128"/>
      <c r="AQ128" s="132"/>
      <c r="AR128" s="133"/>
      <c r="AS128" s="110"/>
      <c r="AT128" s="107"/>
      <c r="AU128" s="107"/>
      <c r="AV128" s="128"/>
      <c r="AW128" s="128"/>
      <c r="AX128" s="128"/>
      <c r="AY128" s="128"/>
      <c r="AZ128" s="128"/>
      <c r="BA128" s="128"/>
      <c r="BB128" s="128"/>
      <c r="BC128" s="128"/>
      <c r="BD128" s="128"/>
      <c r="BE128" s="128"/>
      <c r="BF128" s="128"/>
      <c r="BG128" s="128"/>
      <c r="BH128" s="128"/>
      <c r="BI128" s="128"/>
      <c r="BJ128" s="132"/>
      <c r="BK128" s="133"/>
      <c r="BL128" s="110"/>
      <c r="BM128" s="107"/>
      <c r="BN128" s="107"/>
      <c r="BO128" s="128"/>
      <c r="BP128" s="128"/>
      <c r="BQ128" s="128"/>
      <c r="BR128" s="128"/>
      <c r="BS128" s="128"/>
      <c r="BT128" s="128"/>
      <c r="BU128" s="128"/>
      <c r="BV128" s="128"/>
      <c r="BW128" s="128"/>
      <c r="BX128" s="128"/>
      <c r="BY128" s="128"/>
      <c r="BZ128" s="128"/>
      <c r="CA128" s="128"/>
      <c r="CB128" s="128"/>
      <c r="CC128" s="128"/>
      <c r="CD128" s="128"/>
      <c r="CE128" s="132"/>
      <c r="CF128" s="133"/>
      <c r="CG128" s="110"/>
      <c r="CH128" s="107"/>
      <c r="CI128" s="107"/>
      <c r="CJ128" s="128"/>
      <c r="CK128" s="128"/>
      <c r="CL128" s="128"/>
      <c r="CM128" s="128"/>
      <c r="CN128" s="128"/>
      <c r="CO128" s="128"/>
      <c r="CP128" s="128"/>
      <c r="CQ128" s="128"/>
      <c r="CR128" s="128"/>
      <c r="CS128" s="128"/>
      <c r="CT128" s="128"/>
      <c r="CU128" s="128"/>
      <c r="CV128" s="128"/>
      <c r="CW128" s="128"/>
      <c r="CX128" s="128"/>
      <c r="CY128" s="128"/>
      <c r="CZ128" s="132"/>
      <c r="DA128" s="133"/>
      <c r="DB128" s="352"/>
      <c r="DC128" s="353"/>
      <c r="DD128" s="353"/>
      <c r="DE128" s="353"/>
      <c r="DF128" s="353"/>
      <c r="DG128" s="353"/>
      <c r="DH128" s="353"/>
      <c r="DI128" s="353"/>
      <c r="DJ128" s="354"/>
      <c r="DK128" s="110"/>
      <c r="DL128" s="107"/>
      <c r="DM128" s="107"/>
      <c r="DN128" s="95"/>
      <c r="DO128" s="9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6"/>
    </row>
    <row r="129" spans="1:140" ht="3.75" customHeight="1">
      <c r="A129" s="115"/>
      <c r="B129" s="116"/>
      <c r="C129" s="116"/>
      <c r="D129" s="116"/>
      <c r="E129" s="117"/>
      <c r="F129" s="107"/>
      <c r="G129" s="107"/>
      <c r="H129" s="107"/>
      <c r="I129" s="186"/>
      <c r="J129" s="186"/>
      <c r="K129" s="186"/>
      <c r="L129" s="186"/>
      <c r="M129" s="132"/>
      <c r="N129" s="133"/>
      <c r="O129" s="110"/>
      <c r="P129" s="107"/>
      <c r="Q129" s="107"/>
      <c r="R129" s="104"/>
      <c r="S129" s="104"/>
      <c r="T129" s="104"/>
      <c r="U129" s="104"/>
      <c r="V129" s="132"/>
      <c r="W129" s="133"/>
      <c r="X129" s="110"/>
      <c r="Y129" s="107"/>
      <c r="Z129" s="107"/>
      <c r="AA129" s="128"/>
      <c r="AB129" s="128"/>
      <c r="AC129" s="128"/>
      <c r="AD129" s="128"/>
      <c r="AE129" s="128"/>
      <c r="AF129" s="128"/>
      <c r="AG129" s="128"/>
      <c r="AH129" s="128"/>
      <c r="AI129" s="128"/>
      <c r="AJ129" s="128"/>
      <c r="AK129" s="128"/>
      <c r="AL129" s="128"/>
      <c r="AM129" s="128"/>
      <c r="AN129" s="128"/>
      <c r="AO129" s="128"/>
      <c r="AP129" s="128"/>
      <c r="AQ129" s="132"/>
      <c r="AR129" s="133"/>
      <c r="AS129" s="110"/>
      <c r="AT129" s="107"/>
      <c r="AU129" s="107"/>
      <c r="AV129" s="128"/>
      <c r="AW129" s="128"/>
      <c r="AX129" s="128"/>
      <c r="AY129" s="128"/>
      <c r="AZ129" s="128"/>
      <c r="BA129" s="128"/>
      <c r="BB129" s="128"/>
      <c r="BC129" s="128"/>
      <c r="BD129" s="128"/>
      <c r="BE129" s="128"/>
      <c r="BF129" s="128"/>
      <c r="BG129" s="128"/>
      <c r="BH129" s="128"/>
      <c r="BI129" s="128"/>
      <c r="BJ129" s="132"/>
      <c r="BK129" s="133"/>
      <c r="BL129" s="110"/>
      <c r="BM129" s="107"/>
      <c r="BN129" s="107"/>
      <c r="BO129" s="128"/>
      <c r="BP129" s="128"/>
      <c r="BQ129" s="128"/>
      <c r="BR129" s="128"/>
      <c r="BS129" s="128"/>
      <c r="BT129" s="128"/>
      <c r="BU129" s="128"/>
      <c r="BV129" s="128"/>
      <c r="BW129" s="128"/>
      <c r="BX129" s="128"/>
      <c r="BY129" s="128"/>
      <c r="BZ129" s="128"/>
      <c r="CA129" s="128"/>
      <c r="CB129" s="128"/>
      <c r="CC129" s="128"/>
      <c r="CD129" s="128"/>
      <c r="CE129" s="132"/>
      <c r="CF129" s="133"/>
      <c r="CG129" s="110"/>
      <c r="CH129" s="107"/>
      <c r="CI129" s="107"/>
      <c r="CJ129" s="128"/>
      <c r="CK129" s="128"/>
      <c r="CL129" s="128"/>
      <c r="CM129" s="128"/>
      <c r="CN129" s="128"/>
      <c r="CO129" s="128"/>
      <c r="CP129" s="128"/>
      <c r="CQ129" s="128"/>
      <c r="CR129" s="128"/>
      <c r="CS129" s="128"/>
      <c r="CT129" s="128"/>
      <c r="CU129" s="128"/>
      <c r="CV129" s="128"/>
      <c r="CW129" s="128"/>
      <c r="CX129" s="128"/>
      <c r="CY129" s="128"/>
      <c r="CZ129" s="132"/>
      <c r="DA129" s="133"/>
      <c r="DB129" s="352"/>
      <c r="DC129" s="353"/>
      <c r="DD129" s="353"/>
      <c r="DE129" s="353"/>
      <c r="DF129" s="353"/>
      <c r="DG129" s="353"/>
      <c r="DH129" s="353"/>
      <c r="DI129" s="353"/>
      <c r="DJ129" s="354"/>
      <c r="DK129" s="110"/>
      <c r="DL129" s="107"/>
      <c r="DM129" s="107"/>
      <c r="DN129" s="95"/>
      <c r="DO129" s="9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6"/>
    </row>
    <row r="130" spans="1:140" ht="3.75" customHeight="1">
      <c r="A130" s="115"/>
      <c r="B130" s="116"/>
      <c r="C130" s="116"/>
      <c r="D130" s="116"/>
      <c r="E130" s="117"/>
      <c r="F130" s="107"/>
      <c r="G130" s="107"/>
      <c r="H130" s="107"/>
      <c r="I130" s="186"/>
      <c r="J130" s="186"/>
      <c r="K130" s="186"/>
      <c r="L130" s="186"/>
      <c r="M130" s="132"/>
      <c r="N130" s="133"/>
      <c r="O130" s="110"/>
      <c r="P130" s="107"/>
      <c r="Q130" s="107"/>
      <c r="R130" s="104"/>
      <c r="S130" s="104"/>
      <c r="T130" s="104"/>
      <c r="U130" s="104"/>
      <c r="V130" s="132"/>
      <c r="W130" s="133"/>
      <c r="X130" s="110"/>
      <c r="Y130" s="107"/>
      <c r="Z130" s="107"/>
      <c r="AA130" s="128"/>
      <c r="AB130" s="128"/>
      <c r="AC130" s="128"/>
      <c r="AD130" s="128"/>
      <c r="AE130" s="128"/>
      <c r="AF130" s="128"/>
      <c r="AG130" s="128"/>
      <c r="AH130" s="128"/>
      <c r="AI130" s="128"/>
      <c r="AJ130" s="128"/>
      <c r="AK130" s="128"/>
      <c r="AL130" s="128"/>
      <c r="AM130" s="128"/>
      <c r="AN130" s="128"/>
      <c r="AO130" s="128"/>
      <c r="AP130" s="128"/>
      <c r="AQ130" s="132"/>
      <c r="AR130" s="133"/>
      <c r="AS130" s="110"/>
      <c r="AT130" s="107"/>
      <c r="AU130" s="107"/>
      <c r="AV130" s="128"/>
      <c r="AW130" s="128"/>
      <c r="AX130" s="128"/>
      <c r="AY130" s="128"/>
      <c r="AZ130" s="128"/>
      <c r="BA130" s="128"/>
      <c r="BB130" s="128"/>
      <c r="BC130" s="128"/>
      <c r="BD130" s="128"/>
      <c r="BE130" s="128"/>
      <c r="BF130" s="128"/>
      <c r="BG130" s="128"/>
      <c r="BH130" s="128"/>
      <c r="BI130" s="128"/>
      <c r="BJ130" s="132"/>
      <c r="BK130" s="133"/>
      <c r="BL130" s="110"/>
      <c r="BM130" s="107"/>
      <c r="BN130" s="107"/>
      <c r="BO130" s="128"/>
      <c r="BP130" s="128"/>
      <c r="BQ130" s="128"/>
      <c r="BR130" s="128"/>
      <c r="BS130" s="128"/>
      <c r="BT130" s="128"/>
      <c r="BU130" s="128"/>
      <c r="BV130" s="128"/>
      <c r="BW130" s="128"/>
      <c r="BX130" s="128"/>
      <c r="BY130" s="128"/>
      <c r="BZ130" s="128"/>
      <c r="CA130" s="128"/>
      <c r="CB130" s="128"/>
      <c r="CC130" s="128"/>
      <c r="CD130" s="128"/>
      <c r="CE130" s="132"/>
      <c r="CF130" s="133"/>
      <c r="CG130" s="110"/>
      <c r="CH130" s="107"/>
      <c r="CI130" s="107"/>
      <c r="CJ130" s="128"/>
      <c r="CK130" s="128"/>
      <c r="CL130" s="128"/>
      <c r="CM130" s="128"/>
      <c r="CN130" s="128"/>
      <c r="CO130" s="128"/>
      <c r="CP130" s="128"/>
      <c r="CQ130" s="128"/>
      <c r="CR130" s="128"/>
      <c r="CS130" s="128"/>
      <c r="CT130" s="128"/>
      <c r="CU130" s="128"/>
      <c r="CV130" s="128"/>
      <c r="CW130" s="128"/>
      <c r="CX130" s="128"/>
      <c r="CY130" s="128"/>
      <c r="CZ130" s="132"/>
      <c r="DA130" s="133"/>
      <c r="DB130" s="352"/>
      <c r="DC130" s="353"/>
      <c r="DD130" s="353"/>
      <c r="DE130" s="353"/>
      <c r="DF130" s="353"/>
      <c r="DG130" s="353"/>
      <c r="DH130" s="353"/>
      <c r="DI130" s="353"/>
      <c r="DJ130" s="354"/>
      <c r="DK130" s="110"/>
      <c r="DL130" s="107"/>
      <c r="DM130" s="107"/>
      <c r="DN130" s="95">
        <v>4</v>
      </c>
      <c r="DO130" s="95"/>
      <c r="DP130" s="205" t="s">
        <v>69</v>
      </c>
      <c r="DQ130" s="205"/>
      <c r="DR130" s="205"/>
      <c r="DS130" s="205"/>
      <c r="DT130" s="205"/>
      <c r="DU130" s="205"/>
      <c r="DV130" s="205"/>
      <c r="DW130" s="205"/>
      <c r="DX130" s="205"/>
      <c r="DY130" s="205"/>
      <c r="DZ130" s="205"/>
      <c r="EA130" s="205"/>
      <c r="EB130" s="205"/>
      <c r="EC130" s="205"/>
      <c r="ED130" s="205"/>
      <c r="EE130" s="205"/>
      <c r="EF130" s="205"/>
      <c r="EG130" s="205"/>
      <c r="EH130" s="205"/>
      <c r="EI130" s="205"/>
      <c r="EJ130" s="206"/>
    </row>
    <row r="131" spans="1:140" ht="3.75" customHeight="1">
      <c r="A131" s="115"/>
      <c r="B131" s="116"/>
      <c r="C131" s="116"/>
      <c r="D131" s="116"/>
      <c r="E131" s="117"/>
      <c r="F131" s="108"/>
      <c r="G131" s="108"/>
      <c r="H131" s="108"/>
      <c r="I131" s="187"/>
      <c r="J131" s="187"/>
      <c r="K131" s="187"/>
      <c r="L131" s="187"/>
      <c r="M131" s="134"/>
      <c r="N131" s="135"/>
      <c r="O131" s="111"/>
      <c r="P131" s="108"/>
      <c r="Q131" s="108"/>
      <c r="R131" s="105"/>
      <c r="S131" s="105"/>
      <c r="T131" s="105"/>
      <c r="U131" s="105"/>
      <c r="V131" s="134"/>
      <c r="W131" s="135"/>
      <c r="X131" s="111"/>
      <c r="Y131" s="108"/>
      <c r="Z131" s="108"/>
      <c r="AA131" s="129"/>
      <c r="AB131" s="129"/>
      <c r="AC131" s="129"/>
      <c r="AD131" s="129"/>
      <c r="AE131" s="129"/>
      <c r="AF131" s="129"/>
      <c r="AG131" s="129"/>
      <c r="AH131" s="129"/>
      <c r="AI131" s="129"/>
      <c r="AJ131" s="129"/>
      <c r="AK131" s="129"/>
      <c r="AL131" s="129"/>
      <c r="AM131" s="129"/>
      <c r="AN131" s="129"/>
      <c r="AO131" s="129"/>
      <c r="AP131" s="129"/>
      <c r="AQ131" s="134"/>
      <c r="AR131" s="135"/>
      <c r="AS131" s="111"/>
      <c r="AT131" s="108"/>
      <c r="AU131" s="108"/>
      <c r="AV131" s="129"/>
      <c r="AW131" s="129"/>
      <c r="AX131" s="129"/>
      <c r="AY131" s="129"/>
      <c r="AZ131" s="129"/>
      <c r="BA131" s="129"/>
      <c r="BB131" s="129"/>
      <c r="BC131" s="129"/>
      <c r="BD131" s="129"/>
      <c r="BE131" s="129"/>
      <c r="BF131" s="129"/>
      <c r="BG131" s="129"/>
      <c r="BH131" s="129"/>
      <c r="BI131" s="129"/>
      <c r="BJ131" s="134"/>
      <c r="BK131" s="135"/>
      <c r="BL131" s="111"/>
      <c r="BM131" s="108"/>
      <c r="BN131" s="108"/>
      <c r="BO131" s="129"/>
      <c r="BP131" s="129"/>
      <c r="BQ131" s="129"/>
      <c r="BR131" s="129"/>
      <c r="BS131" s="129"/>
      <c r="BT131" s="129"/>
      <c r="BU131" s="129"/>
      <c r="BV131" s="129"/>
      <c r="BW131" s="129"/>
      <c r="BX131" s="129"/>
      <c r="BY131" s="129"/>
      <c r="BZ131" s="129"/>
      <c r="CA131" s="129"/>
      <c r="CB131" s="129"/>
      <c r="CC131" s="129"/>
      <c r="CD131" s="129"/>
      <c r="CE131" s="134"/>
      <c r="CF131" s="135"/>
      <c r="CG131" s="111"/>
      <c r="CH131" s="108"/>
      <c r="CI131" s="108"/>
      <c r="CJ131" s="129"/>
      <c r="CK131" s="129"/>
      <c r="CL131" s="129"/>
      <c r="CM131" s="129"/>
      <c r="CN131" s="129"/>
      <c r="CO131" s="129"/>
      <c r="CP131" s="129"/>
      <c r="CQ131" s="129"/>
      <c r="CR131" s="129"/>
      <c r="CS131" s="129"/>
      <c r="CT131" s="129"/>
      <c r="CU131" s="129"/>
      <c r="CV131" s="129"/>
      <c r="CW131" s="129"/>
      <c r="CX131" s="129"/>
      <c r="CY131" s="129"/>
      <c r="CZ131" s="134"/>
      <c r="DA131" s="135"/>
      <c r="DB131" s="352"/>
      <c r="DC131" s="353"/>
      <c r="DD131" s="353"/>
      <c r="DE131" s="353"/>
      <c r="DF131" s="353"/>
      <c r="DG131" s="353"/>
      <c r="DH131" s="353"/>
      <c r="DI131" s="353"/>
      <c r="DJ131" s="354"/>
      <c r="DK131" s="110"/>
      <c r="DL131" s="107"/>
      <c r="DM131" s="107"/>
      <c r="DN131" s="95"/>
      <c r="DO131" s="9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6"/>
    </row>
    <row r="132" spans="1:140" ht="3.75" customHeight="1">
      <c r="A132" s="115"/>
      <c r="B132" s="116"/>
      <c r="C132" s="116"/>
      <c r="D132" s="116"/>
      <c r="E132" s="117"/>
      <c r="F132" s="106"/>
      <c r="G132" s="106"/>
      <c r="H132" s="106"/>
      <c r="I132" s="185">
        <f>IF(ISNUMBER(入力!D33),入力!I39,"")</f>
        <v>43101</v>
      </c>
      <c r="J132" s="185"/>
      <c r="K132" s="185"/>
      <c r="L132" s="185"/>
      <c r="M132" s="130" t="s">
        <v>63</v>
      </c>
      <c r="N132" s="131"/>
      <c r="O132" s="109"/>
      <c r="P132" s="106"/>
      <c r="Q132" s="106"/>
      <c r="R132" s="103">
        <f>IF(ISNUMBER(入力!D39),入力!D39,"")</f>
        <v>31</v>
      </c>
      <c r="S132" s="103"/>
      <c r="T132" s="103"/>
      <c r="U132" s="103"/>
      <c r="V132" s="130" t="s">
        <v>64</v>
      </c>
      <c r="W132" s="131"/>
      <c r="X132" s="109"/>
      <c r="Y132" s="106"/>
      <c r="Z132" s="106"/>
      <c r="AA132" s="127">
        <f>IF(ISNUMBER(入力!D42),入力!D42,"")</f>
        <v>50000</v>
      </c>
      <c r="AB132" s="127"/>
      <c r="AC132" s="127"/>
      <c r="AD132" s="127"/>
      <c r="AE132" s="127"/>
      <c r="AF132" s="127"/>
      <c r="AG132" s="127"/>
      <c r="AH132" s="127"/>
      <c r="AI132" s="127"/>
      <c r="AJ132" s="127"/>
      <c r="AK132" s="127"/>
      <c r="AL132" s="127"/>
      <c r="AM132" s="127"/>
      <c r="AN132" s="127"/>
      <c r="AO132" s="127"/>
      <c r="AP132" s="127"/>
      <c r="AQ132" s="130" t="s">
        <v>65</v>
      </c>
      <c r="AR132" s="131"/>
      <c r="AS132" s="109"/>
      <c r="AT132" s="106"/>
      <c r="AU132" s="106"/>
      <c r="AV132" s="127" t="str">
        <f>IF(ISNUMBER(入力!D55),入力!D55,"")</f>
        <v/>
      </c>
      <c r="AW132" s="127"/>
      <c r="AX132" s="127"/>
      <c r="AY132" s="127"/>
      <c r="AZ132" s="127"/>
      <c r="BA132" s="127"/>
      <c r="BB132" s="127"/>
      <c r="BC132" s="127"/>
      <c r="BD132" s="127"/>
      <c r="BE132" s="127"/>
      <c r="BF132" s="127"/>
      <c r="BG132" s="127"/>
      <c r="BH132" s="127"/>
      <c r="BI132" s="127"/>
      <c r="BJ132" s="130" t="s">
        <v>65</v>
      </c>
      <c r="BK132" s="131"/>
      <c r="BL132" s="109"/>
      <c r="BM132" s="106"/>
      <c r="BN132" s="106"/>
      <c r="BO132" s="127">
        <f>IF(ISNUMBER(入力!D42),入力!G42,"")</f>
        <v>50000</v>
      </c>
      <c r="BP132" s="127"/>
      <c r="BQ132" s="127"/>
      <c r="BR132" s="127"/>
      <c r="BS132" s="127"/>
      <c r="BT132" s="127"/>
      <c r="BU132" s="127"/>
      <c r="BV132" s="127"/>
      <c r="BW132" s="127"/>
      <c r="BX132" s="127"/>
      <c r="BY132" s="127"/>
      <c r="BZ132" s="127"/>
      <c r="CA132" s="127"/>
      <c r="CB132" s="127"/>
      <c r="CC132" s="127"/>
      <c r="CD132" s="127"/>
      <c r="CE132" s="130" t="s">
        <v>65</v>
      </c>
      <c r="CF132" s="131"/>
      <c r="CG132" s="109">
        <v>15</v>
      </c>
      <c r="CH132" s="106"/>
      <c r="CI132" s="106"/>
      <c r="CJ132" s="127">
        <f>IF(ISNUMBER(入力!D41),入力!I43,"")</f>
        <v>50000</v>
      </c>
      <c r="CK132" s="127"/>
      <c r="CL132" s="127"/>
      <c r="CM132" s="127"/>
      <c r="CN132" s="127"/>
      <c r="CO132" s="127"/>
      <c r="CP132" s="127"/>
      <c r="CQ132" s="127"/>
      <c r="CR132" s="127"/>
      <c r="CS132" s="127"/>
      <c r="CT132" s="127"/>
      <c r="CU132" s="127"/>
      <c r="CV132" s="127"/>
      <c r="CW132" s="127"/>
      <c r="CX132" s="127"/>
      <c r="CY132" s="127"/>
      <c r="CZ132" s="130" t="s">
        <v>65</v>
      </c>
      <c r="DA132" s="131"/>
      <c r="DB132" s="352"/>
      <c r="DC132" s="353"/>
      <c r="DD132" s="353"/>
      <c r="DE132" s="353"/>
      <c r="DF132" s="353"/>
      <c r="DG132" s="353"/>
      <c r="DH132" s="353"/>
      <c r="DI132" s="353"/>
      <c r="DJ132" s="354"/>
      <c r="DK132" s="110"/>
      <c r="DL132" s="107"/>
      <c r="DM132" s="107"/>
      <c r="DN132" s="95"/>
      <c r="DO132" s="9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6"/>
    </row>
    <row r="133" spans="1:140" ht="3.75" customHeight="1">
      <c r="A133" s="115"/>
      <c r="B133" s="116"/>
      <c r="C133" s="116"/>
      <c r="D133" s="116"/>
      <c r="E133" s="117"/>
      <c r="F133" s="107"/>
      <c r="G133" s="107"/>
      <c r="H133" s="107"/>
      <c r="I133" s="186"/>
      <c r="J133" s="186"/>
      <c r="K133" s="186"/>
      <c r="L133" s="186"/>
      <c r="M133" s="132"/>
      <c r="N133" s="133"/>
      <c r="O133" s="110"/>
      <c r="P133" s="107"/>
      <c r="Q133" s="107"/>
      <c r="R133" s="104"/>
      <c r="S133" s="104"/>
      <c r="T133" s="104"/>
      <c r="U133" s="104"/>
      <c r="V133" s="132"/>
      <c r="W133" s="133"/>
      <c r="X133" s="110"/>
      <c r="Y133" s="107"/>
      <c r="Z133" s="107"/>
      <c r="AA133" s="128"/>
      <c r="AB133" s="128"/>
      <c r="AC133" s="128"/>
      <c r="AD133" s="128"/>
      <c r="AE133" s="128"/>
      <c r="AF133" s="128"/>
      <c r="AG133" s="128"/>
      <c r="AH133" s="128"/>
      <c r="AI133" s="128"/>
      <c r="AJ133" s="128"/>
      <c r="AK133" s="128"/>
      <c r="AL133" s="128"/>
      <c r="AM133" s="128"/>
      <c r="AN133" s="128"/>
      <c r="AO133" s="128"/>
      <c r="AP133" s="128"/>
      <c r="AQ133" s="132"/>
      <c r="AR133" s="133"/>
      <c r="AS133" s="110"/>
      <c r="AT133" s="107"/>
      <c r="AU133" s="107"/>
      <c r="AV133" s="128"/>
      <c r="AW133" s="128"/>
      <c r="AX133" s="128"/>
      <c r="AY133" s="128"/>
      <c r="AZ133" s="128"/>
      <c r="BA133" s="128"/>
      <c r="BB133" s="128"/>
      <c r="BC133" s="128"/>
      <c r="BD133" s="128"/>
      <c r="BE133" s="128"/>
      <c r="BF133" s="128"/>
      <c r="BG133" s="128"/>
      <c r="BH133" s="128"/>
      <c r="BI133" s="128"/>
      <c r="BJ133" s="132"/>
      <c r="BK133" s="133"/>
      <c r="BL133" s="110"/>
      <c r="BM133" s="107"/>
      <c r="BN133" s="107"/>
      <c r="BO133" s="128"/>
      <c r="BP133" s="128"/>
      <c r="BQ133" s="128"/>
      <c r="BR133" s="128"/>
      <c r="BS133" s="128"/>
      <c r="BT133" s="128"/>
      <c r="BU133" s="128"/>
      <c r="BV133" s="128"/>
      <c r="BW133" s="128"/>
      <c r="BX133" s="128"/>
      <c r="BY133" s="128"/>
      <c r="BZ133" s="128"/>
      <c r="CA133" s="128"/>
      <c r="CB133" s="128"/>
      <c r="CC133" s="128"/>
      <c r="CD133" s="128"/>
      <c r="CE133" s="132"/>
      <c r="CF133" s="133"/>
      <c r="CG133" s="110"/>
      <c r="CH133" s="107"/>
      <c r="CI133" s="107"/>
      <c r="CJ133" s="128"/>
      <c r="CK133" s="128"/>
      <c r="CL133" s="128"/>
      <c r="CM133" s="128"/>
      <c r="CN133" s="128"/>
      <c r="CO133" s="128"/>
      <c r="CP133" s="128"/>
      <c r="CQ133" s="128"/>
      <c r="CR133" s="128"/>
      <c r="CS133" s="128"/>
      <c r="CT133" s="128"/>
      <c r="CU133" s="128"/>
      <c r="CV133" s="128"/>
      <c r="CW133" s="128"/>
      <c r="CX133" s="128"/>
      <c r="CY133" s="128"/>
      <c r="CZ133" s="132"/>
      <c r="DA133" s="133"/>
      <c r="DB133" s="352"/>
      <c r="DC133" s="353"/>
      <c r="DD133" s="353"/>
      <c r="DE133" s="353"/>
      <c r="DF133" s="353"/>
      <c r="DG133" s="353"/>
      <c r="DH133" s="353"/>
      <c r="DI133" s="353"/>
      <c r="DJ133" s="354"/>
      <c r="DK133" s="110"/>
      <c r="DL133" s="107"/>
      <c r="DM133" s="107"/>
      <c r="DN133" s="95"/>
      <c r="DO133" s="95"/>
      <c r="DP133" s="205" t="str">
        <f>IF(ISTEXT(入力!D44),入力!D44,"")</f>
        <v>基本給減</v>
      </c>
      <c r="DQ133" s="205"/>
      <c r="DR133" s="205"/>
      <c r="DS133" s="205"/>
      <c r="DT133" s="205"/>
      <c r="DU133" s="205"/>
      <c r="DV133" s="205"/>
      <c r="DW133" s="205"/>
      <c r="DX133" s="205"/>
      <c r="DY133" s="205"/>
      <c r="DZ133" s="205"/>
      <c r="EA133" s="205"/>
      <c r="EB133" s="205"/>
      <c r="EC133" s="205"/>
      <c r="ED133" s="205"/>
      <c r="EE133" s="205"/>
      <c r="EF133" s="205"/>
      <c r="EG133" s="205"/>
      <c r="EH133" s="205"/>
      <c r="EI133" s="205"/>
      <c r="EJ133" s="206"/>
    </row>
    <row r="134" spans="1:140" ht="3.75" customHeight="1">
      <c r="A134" s="115"/>
      <c r="B134" s="116"/>
      <c r="C134" s="116"/>
      <c r="D134" s="116"/>
      <c r="E134" s="117"/>
      <c r="F134" s="107"/>
      <c r="G134" s="107"/>
      <c r="H134" s="107"/>
      <c r="I134" s="186"/>
      <c r="J134" s="186"/>
      <c r="K134" s="186"/>
      <c r="L134" s="186"/>
      <c r="M134" s="132"/>
      <c r="N134" s="133"/>
      <c r="O134" s="110"/>
      <c r="P134" s="107"/>
      <c r="Q134" s="107"/>
      <c r="R134" s="104"/>
      <c r="S134" s="104"/>
      <c r="T134" s="104"/>
      <c r="U134" s="104"/>
      <c r="V134" s="132"/>
      <c r="W134" s="133"/>
      <c r="X134" s="110"/>
      <c r="Y134" s="107"/>
      <c r="Z134" s="107"/>
      <c r="AA134" s="128"/>
      <c r="AB134" s="128"/>
      <c r="AC134" s="128"/>
      <c r="AD134" s="128"/>
      <c r="AE134" s="128"/>
      <c r="AF134" s="128"/>
      <c r="AG134" s="128"/>
      <c r="AH134" s="128"/>
      <c r="AI134" s="128"/>
      <c r="AJ134" s="128"/>
      <c r="AK134" s="128"/>
      <c r="AL134" s="128"/>
      <c r="AM134" s="128"/>
      <c r="AN134" s="128"/>
      <c r="AO134" s="128"/>
      <c r="AP134" s="128"/>
      <c r="AQ134" s="132"/>
      <c r="AR134" s="133"/>
      <c r="AS134" s="110"/>
      <c r="AT134" s="107"/>
      <c r="AU134" s="107"/>
      <c r="AV134" s="128"/>
      <c r="AW134" s="128"/>
      <c r="AX134" s="128"/>
      <c r="AY134" s="128"/>
      <c r="AZ134" s="128"/>
      <c r="BA134" s="128"/>
      <c r="BB134" s="128"/>
      <c r="BC134" s="128"/>
      <c r="BD134" s="128"/>
      <c r="BE134" s="128"/>
      <c r="BF134" s="128"/>
      <c r="BG134" s="128"/>
      <c r="BH134" s="128"/>
      <c r="BI134" s="128"/>
      <c r="BJ134" s="132"/>
      <c r="BK134" s="133"/>
      <c r="BL134" s="110"/>
      <c r="BM134" s="107"/>
      <c r="BN134" s="107"/>
      <c r="BO134" s="128"/>
      <c r="BP134" s="128"/>
      <c r="BQ134" s="128"/>
      <c r="BR134" s="128"/>
      <c r="BS134" s="128"/>
      <c r="BT134" s="128"/>
      <c r="BU134" s="128"/>
      <c r="BV134" s="128"/>
      <c r="BW134" s="128"/>
      <c r="BX134" s="128"/>
      <c r="BY134" s="128"/>
      <c r="BZ134" s="128"/>
      <c r="CA134" s="128"/>
      <c r="CB134" s="128"/>
      <c r="CC134" s="128"/>
      <c r="CD134" s="128"/>
      <c r="CE134" s="132"/>
      <c r="CF134" s="133"/>
      <c r="CG134" s="110"/>
      <c r="CH134" s="107"/>
      <c r="CI134" s="107"/>
      <c r="CJ134" s="128"/>
      <c r="CK134" s="128"/>
      <c r="CL134" s="128"/>
      <c r="CM134" s="128"/>
      <c r="CN134" s="128"/>
      <c r="CO134" s="128"/>
      <c r="CP134" s="128"/>
      <c r="CQ134" s="128"/>
      <c r="CR134" s="128"/>
      <c r="CS134" s="128"/>
      <c r="CT134" s="128"/>
      <c r="CU134" s="128"/>
      <c r="CV134" s="128"/>
      <c r="CW134" s="128"/>
      <c r="CX134" s="128"/>
      <c r="CY134" s="128"/>
      <c r="CZ134" s="132"/>
      <c r="DA134" s="133"/>
      <c r="DB134" s="352"/>
      <c r="DC134" s="353"/>
      <c r="DD134" s="353"/>
      <c r="DE134" s="353"/>
      <c r="DF134" s="353"/>
      <c r="DG134" s="353"/>
      <c r="DH134" s="353"/>
      <c r="DI134" s="353"/>
      <c r="DJ134" s="354"/>
      <c r="DK134" s="110"/>
      <c r="DL134" s="107"/>
      <c r="DM134" s="107"/>
      <c r="DN134" s="95"/>
      <c r="DO134" s="95"/>
      <c r="DP134" s="205"/>
      <c r="DQ134" s="205"/>
      <c r="DR134" s="205"/>
      <c r="DS134" s="205"/>
      <c r="DT134" s="205"/>
      <c r="DU134" s="205"/>
      <c r="DV134" s="205"/>
      <c r="DW134" s="205"/>
      <c r="DX134" s="205"/>
      <c r="DY134" s="205"/>
      <c r="DZ134" s="205"/>
      <c r="EA134" s="205"/>
      <c r="EB134" s="205"/>
      <c r="EC134" s="205"/>
      <c r="ED134" s="205"/>
      <c r="EE134" s="205"/>
      <c r="EF134" s="205"/>
      <c r="EG134" s="205"/>
      <c r="EH134" s="205"/>
      <c r="EI134" s="205"/>
      <c r="EJ134" s="206"/>
    </row>
    <row r="135" spans="1:140" ht="3.75" customHeight="1">
      <c r="A135" s="115"/>
      <c r="B135" s="116"/>
      <c r="C135" s="116"/>
      <c r="D135" s="116"/>
      <c r="E135" s="117"/>
      <c r="F135" s="107"/>
      <c r="G135" s="107"/>
      <c r="H135" s="107"/>
      <c r="I135" s="186"/>
      <c r="J135" s="186"/>
      <c r="K135" s="186"/>
      <c r="L135" s="186"/>
      <c r="M135" s="132"/>
      <c r="N135" s="133"/>
      <c r="O135" s="110"/>
      <c r="P135" s="107"/>
      <c r="Q135" s="107"/>
      <c r="R135" s="104"/>
      <c r="S135" s="104"/>
      <c r="T135" s="104"/>
      <c r="U135" s="104"/>
      <c r="V135" s="132"/>
      <c r="W135" s="133"/>
      <c r="X135" s="110"/>
      <c r="Y135" s="107"/>
      <c r="Z135" s="107"/>
      <c r="AA135" s="128"/>
      <c r="AB135" s="128"/>
      <c r="AC135" s="128"/>
      <c r="AD135" s="128"/>
      <c r="AE135" s="128"/>
      <c r="AF135" s="128"/>
      <c r="AG135" s="128"/>
      <c r="AH135" s="128"/>
      <c r="AI135" s="128"/>
      <c r="AJ135" s="128"/>
      <c r="AK135" s="128"/>
      <c r="AL135" s="128"/>
      <c r="AM135" s="128"/>
      <c r="AN135" s="128"/>
      <c r="AO135" s="128"/>
      <c r="AP135" s="128"/>
      <c r="AQ135" s="132"/>
      <c r="AR135" s="133"/>
      <c r="AS135" s="110"/>
      <c r="AT135" s="107"/>
      <c r="AU135" s="107"/>
      <c r="AV135" s="128"/>
      <c r="AW135" s="128"/>
      <c r="AX135" s="128"/>
      <c r="AY135" s="128"/>
      <c r="AZ135" s="128"/>
      <c r="BA135" s="128"/>
      <c r="BB135" s="128"/>
      <c r="BC135" s="128"/>
      <c r="BD135" s="128"/>
      <c r="BE135" s="128"/>
      <c r="BF135" s="128"/>
      <c r="BG135" s="128"/>
      <c r="BH135" s="128"/>
      <c r="BI135" s="128"/>
      <c r="BJ135" s="132"/>
      <c r="BK135" s="133"/>
      <c r="BL135" s="110"/>
      <c r="BM135" s="107"/>
      <c r="BN135" s="107"/>
      <c r="BO135" s="128"/>
      <c r="BP135" s="128"/>
      <c r="BQ135" s="128"/>
      <c r="BR135" s="128"/>
      <c r="BS135" s="128"/>
      <c r="BT135" s="128"/>
      <c r="BU135" s="128"/>
      <c r="BV135" s="128"/>
      <c r="BW135" s="128"/>
      <c r="BX135" s="128"/>
      <c r="BY135" s="128"/>
      <c r="BZ135" s="128"/>
      <c r="CA135" s="128"/>
      <c r="CB135" s="128"/>
      <c r="CC135" s="128"/>
      <c r="CD135" s="128"/>
      <c r="CE135" s="132"/>
      <c r="CF135" s="133"/>
      <c r="CG135" s="110"/>
      <c r="CH135" s="107"/>
      <c r="CI135" s="107"/>
      <c r="CJ135" s="128"/>
      <c r="CK135" s="128"/>
      <c r="CL135" s="128"/>
      <c r="CM135" s="128"/>
      <c r="CN135" s="128"/>
      <c r="CO135" s="128"/>
      <c r="CP135" s="128"/>
      <c r="CQ135" s="128"/>
      <c r="CR135" s="128"/>
      <c r="CS135" s="128"/>
      <c r="CT135" s="128"/>
      <c r="CU135" s="128"/>
      <c r="CV135" s="128"/>
      <c r="CW135" s="128"/>
      <c r="CX135" s="128"/>
      <c r="CY135" s="128"/>
      <c r="CZ135" s="132"/>
      <c r="DA135" s="133"/>
      <c r="DB135" s="352"/>
      <c r="DC135" s="353"/>
      <c r="DD135" s="353"/>
      <c r="DE135" s="353"/>
      <c r="DF135" s="353"/>
      <c r="DG135" s="353"/>
      <c r="DH135" s="353"/>
      <c r="DI135" s="353"/>
      <c r="DJ135" s="354"/>
      <c r="DK135" s="110"/>
      <c r="DL135" s="107"/>
      <c r="DM135" s="107"/>
      <c r="DN135" s="95"/>
      <c r="DO135" s="9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6"/>
    </row>
    <row r="136" spans="1:140" ht="3.75" customHeight="1">
      <c r="A136" s="115"/>
      <c r="B136" s="116"/>
      <c r="C136" s="116"/>
      <c r="D136" s="116"/>
      <c r="E136" s="117"/>
      <c r="F136" s="108"/>
      <c r="G136" s="108"/>
      <c r="H136" s="108"/>
      <c r="I136" s="187"/>
      <c r="J136" s="187"/>
      <c r="K136" s="187"/>
      <c r="L136" s="187"/>
      <c r="M136" s="134"/>
      <c r="N136" s="135"/>
      <c r="O136" s="111"/>
      <c r="P136" s="108"/>
      <c r="Q136" s="108"/>
      <c r="R136" s="105"/>
      <c r="S136" s="105"/>
      <c r="T136" s="105"/>
      <c r="U136" s="105"/>
      <c r="V136" s="134"/>
      <c r="W136" s="135"/>
      <c r="X136" s="111"/>
      <c r="Y136" s="108"/>
      <c r="Z136" s="108"/>
      <c r="AA136" s="129"/>
      <c r="AB136" s="129"/>
      <c r="AC136" s="129"/>
      <c r="AD136" s="129"/>
      <c r="AE136" s="129"/>
      <c r="AF136" s="129"/>
      <c r="AG136" s="129"/>
      <c r="AH136" s="129"/>
      <c r="AI136" s="129"/>
      <c r="AJ136" s="129"/>
      <c r="AK136" s="129"/>
      <c r="AL136" s="129"/>
      <c r="AM136" s="129"/>
      <c r="AN136" s="129"/>
      <c r="AO136" s="129"/>
      <c r="AP136" s="129"/>
      <c r="AQ136" s="134"/>
      <c r="AR136" s="135"/>
      <c r="AS136" s="111"/>
      <c r="AT136" s="108"/>
      <c r="AU136" s="108"/>
      <c r="AV136" s="129"/>
      <c r="AW136" s="129"/>
      <c r="AX136" s="129"/>
      <c r="AY136" s="129"/>
      <c r="AZ136" s="129"/>
      <c r="BA136" s="129"/>
      <c r="BB136" s="129"/>
      <c r="BC136" s="129"/>
      <c r="BD136" s="129"/>
      <c r="BE136" s="129"/>
      <c r="BF136" s="129"/>
      <c r="BG136" s="129"/>
      <c r="BH136" s="129"/>
      <c r="BI136" s="129"/>
      <c r="BJ136" s="134"/>
      <c r="BK136" s="135"/>
      <c r="BL136" s="111"/>
      <c r="BM136" s="108"/>
      <c r="BN136" s="108"/>
      <c r="BO136" s="129"/>
      <c r="BP136" s="129"/>
      <c r="BQ136" s="129"/>
      <c r="BR136" s="129"/>
      <c r="BS136" s="129"/>
      <c r="BT136" s="129"/>
      <c r="BU136" s="129"/>
      <c r="BV136" s="129"/>
      <c r="BW136" s="129"/>
      <c r="BX136" s="129"/>
      <c r="BY136" s="129"/>
      <c r="BZ136" s="129"/>
      <c r="CA136" s="129"/>
      <c r="CB136" s="129"/>
      <c r="CC136" s="129"/>
      <c r="CD136" s="129"/>
      <c r="CE136" s="134"/>
      <c r="CF136" s="135"/>
      <c r="CG136" s="111"/>
      <c r="CH136" s="108"/>
      <c r="CI136" s="108"/>
      <c r="CJ136" s="129"/>
      <c r="CK136" s="129"/>
      <c r="CL136" s="129"/>
      <c r="CM136" s="129"/>
      <c r="CN136" s="129"/>
      <c r="CO136" s="129"/>
      <c r="CP136" s="129"/>
      <c r="CQ136" s="129"/>
      <c r="CR136" s="129"/>
      <c r="CS136" s="129"/>
      <c r="CT136" s="129"/>
      <c r="CU136" s="129"/>
      <c r="CV136" s="129"/>
      <c r="CW136" s="129"/>
      <c r="CX136" s="129"/>
      <c r="CY136" s="129"/>
      <c r="CZ136" s="134"/>
      <c r="DA136" s="135"/>
      <c r="DB136" s="352"/>
      <c r="DC136" s="353"/>
      <c r="DD136" s="353"/>
      <c r="DE136" s="353"/>
      <c r="DF136" s="353"/>
      <c r="DG136" s="353"/>
      <c r="DH136" s="353"/>
      <c r="DI136" s="353"/>
      <c r="DJ136" s="354"/>
      <c r="DK136" s="110"/>
      <c r="DL136" s="107"/>
      <c r="DM136" s="107"/>
      <c r="DN136" s="95" t="str">
        <f>IF(ISNUMBER(入力!D49),5,"")</f>
        <v/>
      </c>
      <c r="DO136" s="95"/>
      <c r="DP136" s="205" t="str">
        <f>IF(ISNUMBER(入力!D49),"健康保険のみ月額変更","")</f>
        <v/>
      </c>
      <c r="DQ136" s="205"/>
      <c r="DR136" s="205"/>
      <c r="DS136" s="205"/>
      <c r="DT136" s="205"/>
      <c r="DU136" s="205"/>
      <c r="DV136" s="205"/>
      <c r="DW136" s="205"/>
      <c r="DX136" s="205"/>
      <c r="DY136" s="205"/>
      <c r="DZ136" s="205"/>
      <c r="EA136" s="205"/>
      <c r="EB136" s="205"/>
      <c r="EC136" s="205"/>
      <c r="ED136" s="205"/>
      <c r="EE136" s="205"/>
      <c r="EF136" s="205"/>
      <c r="EG136" s="205"/>
      <c r="EH136" s="205"/>
      <c r="EI136" s="205"/>
      <c r="EJ136" s="206"/>
    </row>
    <row r="137" spans="1:140" ht="3.75" customHeight="1">
      <c r="A137" s="115"/>
      <c r="B137" s="116"/>
      <c r="C137" s="116"/>
      <c r="D137" s="116"/>
      <c r="E137" s="117"/>
      <c r="F137" s="106"/>
      <c r="G137" s="106"/>
      <c r="H137" s="106"/>
      <c r="I137" s="185">
        <f>IF(ISNUMBER(入力!D36),入力!I40,"")</f>
        <v>43132</v>
      </c>
      <c r="J137" s="185"/>
      <c r="K137" s="185"/>
      <c r="L137" s="185"/>
      <c r="M137" s="130" t="s">
        <v>63</v>
      </c>
      <c r="N137" s="131"/>
      <c r="O137" s="109"/>
      <c r="P137" s="106"/>
      <c r="Q137" s="106"/>
      <c r="R137" s="103">
        <f>IF(ISNUMBER(入力!D40),入力!D40,"")</f>
        <v>31</v>
      </c>
      <c r="S137" s="103"/>
      <c r="T137" s="103"/>
      <c r="U137" s="103"/>
      <c r="V137" s="130" t="s">
        <v>64</v>
      </c>
      <c r="W137" s="131"/>
      <c r="X137" s="109"/>
      <c r="Y137" s="106"/>
      <c r="Z137" s="106"/>
      <c r="AA137" s="127">
        <f>IF(ISNUMBER(入力!D43),入力!D43,"")</f>
        <v>50000</v>
      </c>
      <c r="AB137" s="127"/>
      <c r="AC137" s="127"/>
      <c r="AD137" s="127"/>
      <c r="AE137" s="127"/>
      <c r="AF137" s="127"/>
      <c r="AG137" s="127"/>
      <c r="AH137" s="127"/>
      <c r="AI137" s="127"/>
      <c r="AJ137" s="127"/>
      <c r="AK137" s="127"/>
      <c r="AL137" s="127"/>
      <c r="AM137" s="127"/>
      <c r="AN137" s="127"/>
      <c r="AO137" s="127"/>
      <c r="AP137" s="127"/>
      <c r="AQ137" s="130" t="s">
        <v>65</v>
      </c>
      <c r="AR137" s="131"/>
      <c r="AS137" s="109"/>
      <c r="AT137" s="106"/>
      <c r="AU137" s="106"/>
      <c r="AV137" s="127" t="str">
        <f>IF(ISNUMBER(入力!D56),入力!D56,"")</f>
        <v/>
      </c>
      <c r="AW137" s="127"/>
      <c r="AX137" s="127"/>
      <c r="AY137" s="127"/>
      <c r="AZ137" s="127"/>
      <c r="BA137" s="127"/>
      <c r="BB137" s="127"/>
      <c r="BC137" s="127"/>
      <c r="BD137" s="127"/>
      <c r="BE137" s="127"/>
      <c r="BF137" s="127"/>
      <c r="BG137" s="127"/>
      <c r="BH137" s="127"/>
      <c r="BI137" s="127"/>
      <c r="BJ137" s="130" t="s">
        <v>65</v>
      </c>
      <c r="BK137" s="131"/>
      <c r="BL137" s="109"/>
      <c r="BM137" s="106"/>
      <c r="BN137" s="106"/>
      <c r="BO137" s="127">
        <f>IF(ISNUMBER(入力!D43),入力!G43,"")</f>
        <v>50000</v>
      </c>
      <c r="BP137" s="127"/>
      <c r="BQ137" s="127"/>
      <c r="BR137" s="127"/>
      <c r="BS137" s="127"/>
      <c r="BT137" s="127"/>
      <c r="BU137" s="127"/>
      <c r="BV137" s="127"/>
      <c r="BW137" s="127"/>
      <c r="BX137" s="127"/>
      <c r="BY137" s="127"/>
      <c r="BZ137" s="127"/>
      <c r="CA137" s="127"/>
      <c r="CB137" s="127"/>
      <c r="CC137" s="127"/>
      <c r="CD137" s="127"/>
      <c r="CE137" s="130" t="s">
        <v>65</v>
      </c>
      <c r="CF137" s="131"/>
      <c r="CG137" s="109">
        <v>16</v>
      </c>
      <c r="CH137" s="106"/>
      <c r="CI137" s="106"/>
      <c r="CJ137" s="127" t="str">
        <f>IF(ISNUMBER(入力!D53),入力!I45,"")</f>
        <v/>
      </c>
      <c r="CK137" s="127"/>
      <c r="CL137" s="127"/>
      <c r="CM137" s="127"/>
      <c r="CN137" s="127"/>
      <c r="CO137" s="127"/>
      <c r="CP137" s="127"/>
      <c r="CQ137" s="127"/>
      <c r="CR137" s="127"/>
      <c r="CS137" s="127"/>
      <c r="CT137" s="127"/>
      <c r="CU137" s="127"/>
      <c r="CV137" s="127"/>
      <c r="CW137" s="127"/>
      <c r="CX137" s="127"/>
      <c r="CY137" s="127"/>
      <c r="CZ137" s="130" t="s">
        <v>65</v>
      </c>
      <c r="DA137" s="131"/>
      <c r="DB137" s="352"/>
      <c r="DC137" s="353"/>
      <c r="DD137" s="353"/>
      <c r="DE137" s="353"/>
      <c r="DF137" s="353"/>
      <c r="DG137" s="353"/>
      <c r="DH137" s="353"/>
      <c r="DI137" s="353"/>
      <c r="DJ137" s="354"/>
      <c r="DK137" s="110"/>
      <c r="DL137" s="107"/>
      <c r="DM137" s="107"/>
      <c r="DN137" s="95"/>
      <c r="DO137" s="9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6"/>
    </row>
    <row r="138" spans="1:140" ht="3.75" customHeight="1">
      <c r="A138" s="115"/>
      <c r="B138" s="116"/>
      <c r="C138" s="116"/>
      <c r="D138" s="116"/>
      <c r="E138" s="117"/>
      <c r="F138" s="107"/>
      <c r="G138" s="107"/>
      <c r="H138" s="107"/>
      <c r="I138" s="186"/>
      <c r="J138" s="186"/>
      <c r="K138" s="186"/>
      <c r="L138" s="186"/>
      <c r="M138" s="132"/>
      <c r="N138" s="133"/>
      <c r="O138" s="110"/>
      <c r="P138" s="107"/>
      <c r="Q138" s="107"/>
      <c r="R138" s="104"/>
      <c r="S138" s="104"/>
      <c r="T138" s="104"/>
      <c r="U138" s="104"/>
      <c r="V138" s="132"/>
      <c r="W138" s="133"/>
      <c r="X138" s="110"/>
      <c r="Y138" s="107"/>
      <c r="Z138" s="107"/>
      <c r="AA138" s="128"/>
      <c r="AB138" s="128"/>
      <c r="AC138" s="128"/>
      <c r="AD138" s="128"/>
      <c r="AE138" s="128"/>
      <c r="AF138" s="128"/>
      <c r="AG138" s="128"/>
      <c r="AH138" s="128"/>
      <c r="AI138" s="128"/>
      <c r="AJ138" s="128"/>
      <c r="AK138" s="128"/>
      <c r="AL138" s="128"/>
      <c r="AM138" s="128"/>
      <c r="AN138" s="128"/>
      <c r="AO138" s="128"/>
      <c r="AP138" s="128"/>
      <c r="AQ138" s="132"/>
      <c r="AR138" s="133"/>
      <c r="AS138" s="110"/>
      <c r="AT138" s="107"/>
      <c r="AU138" s="107"/>
      <c r="AV138" s="128"/>
      <c r="AW138" s="128"/>
      <c r="AX138" s="128"/>
      <c r="AY138" s="128"/>
      <c r="AZ138" s="128"/>
      <c r="BA138" s="128"/>
      <c r="BB138" s="128"/>
      <c r="BC138" s="128"/>
      <c r="BD138" s="128"/>
      <c r="BE138" s="128"/>
      <c r="BF138" s="128"/>
      <c r="BG138" s="128"/>
      <c r="BH138" s="128"/>
      <c r="BI138" s="128"/>
      <c r="BJ138" s="132"/>
      <c r="BK138" s="133"/>
      <c r="BL138" s="110"/>
      <c r="BM138" s="107"/>
      <c r="BN138" s="107"/>
      <c r="BO138" s="128"/>
      <c r="BP138" s="128"/>
      <c r="BQ138" s="128"/>
      <c r="BR138" s="128"/>
      <c r="BS138" s="128"/>
      <c r="BT138" s="128"/>
      <c r="BU138" s="128"/>
      <c r="BV138" s="128"/>
      <c r="BW138" s="128"/>
      <c r="BX138" s="128"/>
      <c r="BY138" s="128"/>
      <c r="BZ138" s="128"/>
      <c r="CA138" s="128"/>
      <c r="CB138" s="128"/>
      <c r="CC138" s="128"/>
      <c r="CD138" s="128"/>
      <c r="CE138" s="132"/>
      <c r="CF138" s="133"/>
      <c r="CG138" s="110"/>
      <c r="CH138" s="107"/>
      <c r="CI138" s="107"/>
      <c r="CJ138" s="128"/>
      <c r="CK138" s="128"/>
      <c r="CL138" s="128"/>
      <c r="CM138" s="128"/>
      <c r="CN138" s="128"/>
      <c r="CO138" s="128"/>
      <c r="CP138" s="128"/>
      <c r="CQ138" s="128"/>
      <c r="CR138" s="128"/>
      <c r="CS138" s="128"/>
      <c r="CT138" s="128"/>
      <c r="CU138" s="128"/>
      <c r="CV138" s="128"/>
      <c r="CW138" s="128"/>
      <c r="CX138" s="128"/>
      <c r="CY138" s="128"/>
      <c r="CZ138" s="132"/>
      <c r="DA138" s="133"/>
      <c r="DB138" s="352"/>
      <c r="DC138" s="353"/>
      <c r="DD138" s="353"/>
      <c r="DE138" s="353"/>
      <c r="DF138" s="353"/>
      <c r="DG138" s="353"/>
      <c r="DH138" s="353"/>
      <c r="DI138" s="353"/>
      <c r="DJ138" s="354"/>
      <c r="DK138" s="110"/>
      <c r="DL138" s="107"/>
      <c r="DM138" s="107"/>
      <c r="DN138" s="95"/>
      <c r="DO138" s="9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6"/>
    </row>
    <row r="139" spans="1:140" ht="3.75" customHeight="1">
      <c r="A139" s="115"/>
      <c r="B139" s="116"/>
      <c r="C139" s="116"/>
      <c r="D139" s="116"/>
      <c r="E139" s="117"/>
      <c r="F139" s="107"/>
      <c r="G139" s="107"/>
      <c r="H139" s="107"/>
      <c r="I139" s="186"/>
      <c r="J139" s="186"/>
      <c r="K139" s="186"/>
      <c r="L139" s="186"/>
      <c r="M139" s="132"/>
      <c r="N139" s="133"/>
      <c r="O139" s="110"/>
      <c r="P139" s="107"/>
      <c r="Q139" s="107"/>
      <c r="R139" s="104"/>
      <c r="S139" s="104"/>
      <c r="T139" s="104"/>
      <c r="U139" s="104"/>
      <c r="V139" s="132"/>
      <c r="W139" s="133"/>
      <c r="X139" s="110"/>
      <c r="Y139" s="107"/>
      <c r="Z139" s="107"/>
      <c r="AA139" s="128"/>
      <c r="AB139" s="128"/>
      <c r="AC139" s="128"/>
      <c r="AD139" s="128"/>
      <c r="AE139" s="128"/>
      <c r="AF139" s="128"/>
      <c r="AG139" s="128"/>
      <c r="AH139" s="128"/>
      <c r="AI139" s="128"/>
      <c r="AJ139" s="128"/>
      <c r="AK139" s="128"/>
      <c r="AL139" s="128"/>
      <c r="AM139" s="128"/>
      <c r="AN139" s="128"/>
      <c r="AO139" s="128"/>
      <c r="AP139" s="128"/>
      <c r="AQ139" s="132"/>
      <c r="AR139" s="133"/>
      <c r="AS139" s="110"/>
      <c r="AT139" s="107"/>
      <c r="AU139" s="107"/>
      <c r="AV139" s="128"/>
      <c r="AW139" s="128"/>
      <c r="AX139" s="128"/>
      <c r="AY139" s="128"/>
      <c r="AZ139" s="128"/>
      <c r="BA139" s="128"/>
      <c r="BB139" s="128"/>
      <c r="BC139" s="128"/>
      <c r="BD139" s="128"/>
      <c r="BE139" s="128"/>
      <c r="BF139" s="128"/>
      <c r="BG139" s="128"/>
      <c r="BH139" s="128"/>
      <c r="BI139" s="128"/>
      <c r="BJ139" s="132"/>
      <c r="BK139" s="133"/>
      <c r="BL139" s="110"/>
      <c r="BM139" s="107"/>
      <c r="BN139" s="107"/>
      <c r="BO139" s="128"/>
      <c r="BP139" s="128"/>
      <c r="BQ139" s="128"/>
      <c r="BR139" s="128"/>
      <c r="BS139" s="128"/>
      <c r="BT139" s="128"/>
      <c r="BU139" s="128"/>
      <c r="BV139" s="128"/>
      <c r="BW139" s="128"/>
      <c r="BX139" s="128"/>
      <c r="BY139" s="128"/>
      <c r="BZ139" s="128"/>
      <c r="CA139" s="128"/>
      <c r="CB139" s="128"/>
      <c r="CC139" s="128"/>
      <c r="CD139" s="128"/>
      <c r="CE139" s="132"/>
      <c r="CF139" s="133"/>
      <c r="CG139" s="110"/>
      <c r="CH139" s="107"/>
      <c r="CI139" s="107"/>
      <c r="CJ139" s="128"/>
      <c r="CK139" s="128"/>
      <c r="CL139" s="128"/>
      <c r="CM139" s="128"/>
      <c r="CN139" s="128"/>
      <c r="CO139" s="128"/>
      <c r="CP139" s="128"/>
      <c r="CQ139" s="128"/>
      <c r="CR139" s="128"/>
      <c r="CS139" s="128"/>
      <c r="CT139" s="128"/>
      <c r="CU139" s="128"/>
      <c r="CV139" s="128"/>
      <c r="CW139" s="128"/>
      <c r="CX139" s="128"/>
      <c r="CY139" s="128"/>
      <c r="CZ139" s="132"/>
      <c r="DA139" s="133"/>
      <c r="DB139" s="352"/>
      <c r="DC139" s="353"/>
      <c r="DD139" s="353"/>
      <c r="DE139" s="353"/>
      <c r="DF139" s="353"/>
      <c r="DG139" s="353"/>
      <c r="DH139" s="353"/>
      <c r="DI139" s="353"/>
      <c r="DJ139" s="354"/>
      <c r="DK139" s="110"/>
      <c r="DL139" s="107"/>
      <c r="DM139" s="107"/>
      <c r="DN139" s="95" t="str">
        <f>IF(ISNUMBER(入力!D50),6,"")</f>
        <v/>
      </c>
      <c r="DO139" s="95"/>
      <c r="DP139" s="205" t="str">
        <f>IF(ISNUMBER(入力!D50),"その他","")</f>
        <v/>
      </c>
      <c r="DQ139" s="205"/>
      <c r="DR139" s="205"/>
      <c r="DS139" s="205"/>
      <c r="DT139" s="205"/>
      <c r="DU139" s="205" t="str">
        <f>IF(ISTEXT(入力!D51),入力!D51,"")</f>
        <v/>
      </c>
      <c r="DV139" s="205"/>
      <c r="DW139" s="205"/>
      <c r="DX139" s="205"/>
      <c r="DY139" s="205"/>
      <c r="DZ139" s="205"/>
      <c r="EA139" s="205"/>
      <c r="EB139" s="205"/>
      <c r="EC139" s="205"/>
      <c r="ED139" s="205"/>
      <c r="EE139" s="205"/>
      <c r="EF139" s="205"/>
      <c r="EG139" s="205"/>
      <c r="EH139" s="205"/>
      <c r="EI139" s="205"/>
      <c r="EJ139" s="206"/>
    </row>
    <row r="140" spans="1:140" ht="3.75" customHeight="1">
      <c r="A140" s="115"/>
      <c r="B140" s="116"/>
      <c r="C140" s="116"/>
      <c r="D140" s="116"/>
      <c r="E140" s="117"/>
      <c r="F140" s="107"/>
      <c r="G140" s="107"/>
      <c r="H140" s="107"/>
      <c r="I140" s="186"/>
      <c r="J140" s="186"/>
      <c r="K140" s="186"/>
      <c r="L140" s="186"/>
      <c r="M140" s="132"/>
      <c r="N140" s="133"/>
      <c r="O140" s="110"/>
      <c r="P140" s="107"/>
      <c r="Q140" s="107"/>
      <c r="R140" s="104"/>
      <c r="S140" s="104"/>
      <c r="T140" s="104"/>
      <c r="U140" s="104"/>
      <c r="V140" s="132"/>
      <c r="W140" s="133"/>
      <c r="X140" s="110"/>
      <c r="Y140" s="107"/>
      <c r="Z140" s="107"/>
      <c r="AA140" s="128"/>
      <c r="AB140" s="128"/>
      <c r="AC140" s="128"/>
      <c r="AD140" s="128"/>
      <c r="AE140" s="128"/>
      <c r="AF140" s="128"/>
      <c r="AG140" s="128"/>
      <c r="AH140" s="128"/>
      <c r="AI140" s="128"/>
      <c r="AJ140" s="128"/>
      <c r="AK140" s="128"/>
      <c r="AL140" s="128"/>
      <c r="AM140" s="128"/>
      <c r="AN140" s="128"/>
      <c r="AO140" s="128"/>
      <c r="AP140" s="128"/>
      <c r="AQ140" s="132"/>
      <c r="AR140" s="133"/>
      <c r="AS140" s="110"/>
      <c r="AT140" s="107"/>
      <c r="AU140" s="107"/>
      <c r="AV140" s="128"/>
      <c r="AW140" s="128"/>
      <c r="AX140" s="128"/>
      <c r="AY140" s="128"/>
      <c r="AZ140" s="128"/>
      <c r="BA140" s="128"/>
      <c r="BB140" s="128"/>
      <c r="BC140" s="128"/>
      <c r="BD140" s="128"/>
      <c r="BE140" s="128"/>
      <c r="BF140" s="128"/>
      <c r="BG140" s="128"/>
      <c r="BH140" s="128"/>
      <c r="BI140" s="128"/>
      <c r="BJ140" s="132"/>
      <c r="BK140" s="133"/>
      <c r="BL140" s="110"/>
      <c r="BM140" s="107"/>
      <c r="BN140" s="107"/>
      <c r="BO140" s="128"/>
      <c r="BP140" s="128"/>
      <c r="BQ140" s="128"/>
      <c r="BR140" s="128"/>
      <c r="BS140" s="128"/>
      <c r="BT140" s="128"/>
      <c r="BU140" s="128"/>
      <c r="BV140" s="128"/>
      <c r="BW140" s="128"/>
      <c r="BX140" s="128"/>
      <c r="BY140" s="128"/>
      <c r="BZ140" s="128"/>
      <c r="CA140" s="128"/>
      <c r="CB140" s="128"/>
      <c r="CC140" s="128"/>
      <c r="CD140" s="128"/>
      <c r="CE140" s="132"/>
      <c r="CF140" s="133"/>
      <c r="CG140" s="110"/>
      <c r="CH140" s="107"/>
      <c r="CI140" s="107"/>
      <c r="CJ140" s="128"/>
      <c r="CK140" s="128"/>
      <c r="CL140" s="128"/>
      <c r="CM140" s="128"/>
      <c r="CN140" s="128"/>
      <c r="CO140" s="128"/>
      <c r="CP140" s="128"/>
      <c r="CQ140" s="128"/>
      <c r="CR140" s="128"/>
      <c r="CS140" s="128"/>
      <c r="CT140" s="128"/>
      <c r="CU140" s="128"/>
      <c r="CV140" s="128"/>
      <c r="CW140" s="128"/>
      <c r="CX140" s="128"/>
      <c r="CY140" s="128"/>
      <c r="CZ140" s="132"/>
      <c r="DA140" s="133"/>
      <c r="DB140" s="352"/>
      <c r="DC140" s="353"/>
      <c r="DD140" s="353"/>
      <c r="DE140" s="353"/>
      <c r="DF140" s="353"/>
      <c r="DG140" s="353"/>
      <c r="DH140" s="353"/>
      <c r="DI140" s="353"/>
      <c r="DJ140" s="354"/>
      <c r="DK140" s="110"/>
      <c r="DL140" s="107"/>
      <c r="DM140" s="107"/>
      <c r="DN140" s="95"/>
      <c r="DO140" s="9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6"/>
    </row>
    <row r="141" spans="1:140" ht="3.75" customHeight="1">
      <c r="A141" s="118"/>
      <c r="B141" s="119"/>
      <c r="C141" s="119"/>
      <c r="D141" s="119"/>
      <c r="E141" s="120"/>
      <c r="F141" s="108"/>
      <c r="G141" s="108"/>
      <c r="H141" s="108"/>
      <c r="I141" s="187"/>
      <c r="J141" s="187"/>
      <c r="K141" s="187"/>
      <c r="L141" s="187"/>
      <c r="M141" s="134"/>
      <c r="N141" s="135"/>
      <c r="O141" s="111"/>
      <c r="P141" s="108"/>
      <c r="Q141" s="108"/>
      <c r="R141" s="105"/>
      <c r="S141" s="105"/>
      <c r="T141" s="105"/>
      <c r="U141" s="105"/>
      <c r="V141" s="134"/>
      <c r="W141" s="135"/>
      <c r="X141" s="111"/>
      <c r="Y141" s="108"/>
      <c r="Z141" s="108"/>
      <c r="AA141" s="129"/>
      <c r="AB141" s="129"/>
      <c r="AC141" s="129"/>
      <c r="AD141" s="129"/>
      <c r="AE141" s="129"/>
      <c r="AF141" s="129"/>
      <c r="AG141" s="129"/>
      <c r="AH141" s="129"/>
      <c r="AI141" s="129"/>
      <c r="AJ141" s="129"/>
      <c r="AK141" s="129"/>
      <c r="AL141" s="129"/>
      <c r="AM141" s="129"/>
      <c r="AN141" s="129"/>
      <c r="AO141" s="129"/>
      <c r="AP141" s="129"/>
      <c r="AQ141" s="134"/>
      <c r="AR141" s="135"/>
      <c r="AS141" s="111"/>
      <c r="AT141" s="108"/>
      <c r="AU141" s="108"/>
      <c r="AV141" s="129"/>
      <c r="AW141" s="129"/>
      <c r="AX141" s="129"/>
      <c r="AY141" s="129"/>
      <c r="AZ141" s="129"/>
      <c r="BA141" s="129"/>
      <c r="BB141" s="129"/>
      <c r="BC141" s="129"/>
      <c r="BD141" s="129"/>
      <c r="BE141" s="129"/>
      <c r="BF141" s="129"/>
      <c r="BG141" s="129"/>
      <c r="BH141" s="129"/>
      <c r="BI141" s="129"/>
      <c r="BJ141" s="134"/>
      <c r="BK141" s="135"/>
      <c r="BL141" s="111"/>
      <c r="BM141" s="108"/>
      <c r="BN141" s="108"/>
      <c r="BO141" s="129"/>
      <c r="BP141" s="129"/>
      <c r="BQ141" s="129"/>
      <c r="BR141" s="129"/>
      <c r="BS141" s="129"/>
      <c r="BT141" s="129"/>
      <c r="BU141" s="129"/>
      <c r="BV141" s="129"/>
      <c r="BW141" s="129"/>
      <c r="BX141" s="129"/>
      <c r="BY141" s="129"/>
      <c r="BZ141" s="129"/>
      <c r="CA141" s="129"/>
      <c r="CB141" s="129"/>
      <c r="CC141" s="129"/>
      <c r="CD141" s="129"/>
      <c r="CE141" s="134"/>
      <c r="CF141" s="135"/>
      <c r="CG141" s="111"/>
      <c r="CH141" s="108"/>
      <c r="CI141" s="108"/>
      <c r="CJ141" s="129"/>
      <c r="CK141" s="129"/>
      <c r="CL141" s="129"/>
      <c r="CM141" s="129"/>
      <c r="CN141" s="129"/>
      <c r="CO141" s="129"/>
      <c r="CP141" s="129"/>
      <c r="CQ141" s="129"/>
      <c r="CR141" s="129"/>
      <c r="CS141" s="129"/>
      <c r="CT141" s="129"/>
      <c r="CU141" s="129"/>
      <c r="CV141" s="129"/>
      <c r="CW141" s="129"/>
      <c r="CX141" s="129"/>
      <c r="CY141" s="129"/>
      <c r="CZ141" s="134"/>
      <c r="DA141" s="135"/>
      <c r="DB141" s="355"/>
      <c r="DC141" s="356"/>
      <c r="DD141" s="356"/>
      <c r="DE141" s="356"/>
      <c r="DF141" s="356"/>
      <c r="DG141" s="356"/>
      <c r="DH141" s="356"/>
      <c r="DI141" s="356"/>
      <c r="DJ141" s="357"/>
      <c r="DK141" s="111"/>
      <c r="DL141" s="108"/>
      <c r="DM141" s="108"/>
      <c r="DN141" s="96"/>
      <c r="DO141" s="96"/>
      <c r="DP141" s="210"/>
      <c r="DQ141" s="210"/>
      <c r="DR141" s="210"/>
      <c r="DS141" s="210"/>
      <c r="DT141" s="210"/>
      <c r="DU141" s="210"/>
      <c r="DV141" s="210"/>
      <c r="DW141" s="210"/>
      <c r="DX141" s="210"/>
      <c r="DY141" s="210"/>
      <c r="DZ141" s="210"/>
      <c r="EA141" s="210"/>
      <c r="EB141" s="210"/>
      <c r="EC141" s="210"/>
      <c r="ED141" s="210"/>
      <c r="EE141" s="210"/>
      <c r="EF141" s="210"/>
      <c r="EG141" s="210"/>
      <c r="EH141" s="210"/>
      <c r="EI141" s="210"/>
      <c r="EJ141" s="211"/>
    </row>
    <row r="145" spans="1:140" ht="3.75" customHeight="1">
      <c r="A145" s="112" t="s">
        <v>137</v>
      </c>
      <c r="B145" s="113"/>
      <c r="C145" s="113"/>
      <c r="D145" s="113"/>
      <c r="E145" s="114"/>
      <c r="F145" s="106">
        <v>1</v>
      </c>
      <c r="G145" s="106"/>
      <c r="H145" s="106"/>
      <c r="I145" s="155">
        <f>IF(ISNUMBER(入力!D59),入力!G66,"")</f>
        <v>5600</v>
      </c>
      <c r="J145" s="155"/>
      <c r="K145" s="155"/>
      <c r="L145" s="155"/>
      <c r="M145" s="155"/>
      <c r="N145" s="155"/>
      <c r="O145" s="155"/>
      <c r="P145" s="155"/>
      <c r="Q145" s="155"/>
      <c r="R145" s="155"/>
      <c r="S145" s="155"/>
      <c r="T145" s="156"/>
      <c r="U145" s="109">
        <v>2</v>
      </c>
      <c r="V145" s="106"/>
      <c r="W145" s="106"/>
      <c r="X145" s="155" t="str">
        <f>IF(ISTEXT(入力!D60),入力!D60,"")</f>
        <v>クリス　ジョンソン</v>
      </c>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6"/>
      <c r="BP145" s="109">
        <v>3</v>
      </c>
      <c r="BQ145" s="106"/>
      <c r="BR145" s="179">
        <f>IF(ISNUMBER(入力!D61),入力!D61,"")</f>
        <v>31446</v>
      </c>
      <c r="BS145" s="179"/>
      <c r="BT145" s="179"/>
      <c r="BU145" s="179"/>
      <c r="BV145" s="179"/>
      <c r="BW145" s="179"/>
      <c r="BX145" s="179"/>
      <c r="BY145" s="179"/>
      <c r="BZ145" s="179"/>
      <c r="CA145" s="179"/>
      <c r="CB145" s="179"/>
      <c r="CC145" s="179"/>
      <c r="CD145" s="179"/>
      <c r="CE145" s="179"/>
      <c r="CF145" s="179"/>
      <c r="CG145" s="179"/>
      <c r="CH145" s="179"/>
      <c r="CI145" s="179"/>
      <c r="CJ145" s="179"/>
      <c r="CK145" s="179"/>
      <c r="CL145" s="179"/>
      <c r="CM145" s="179"/>
      <c r="CN145" s="179"/>
      <c r="CO145" s="179"/>
      <c r="CP145" s="179"/>
      <c r="CQ145" s="180"/>
      <c r="CR145" s="109">
        <v>4</v>
      </c>
      <c r="CS145" s="106"/>
      <c r="CT145" s="173">
        <f>IF(ISNUMBER(入力!D64),入力!I62,"")</f>
        <v>43227</v>
      </c>
      <c r="CU145" s="173"/>
      <c r="CV145" s="173"/>
      <c r="CW145" s="173"/>
      <c r="CX145" s="173"/>
      <c r="CY145" s="173"/>
      <c r="CZ145" s="173"/>
      <c r="DA145" s="173"/>
      <c r="DB145" s="173"/>
      <c r="DC145" s="173"/>
      <c r="DD145" s="173"/>
      <c r="DE145" s="173"/>
      <c r="DF145" s="173"/>
      <c r="DG145" s="173"/>
      <c r="DH145" s="173"/>
      <c r="DI145" s="173"/>
      <c r="DJ145" s="174"/>
      <c r="DK145" s="340" t="str">
        <f>IF(ISNUMBER(入力!D73),入力!D74,"")</f>
        <v/>
      </c>
      <c r="DL145" s="341"/>
      <c r="DM145" s="341"/>
      <c r="DN145" s="341"/>
      <c r="DO145" s="341"/>
      <c r="DP145" s="341"/>
      <c r="DQ145" s="341"/>
      <c r="DR145" s="341"/>
      <c r="DS145" s="341"/>
      <c r="DT145" s="341"/>
      <c r="DU145" s="341"/>
      <c r="DV145" s="341"/>
      <c r="DW145" s="341"/>
      <c r="DX145" s="341"/>
      <c r="DY145" s="341"/>
      <c r="DZ145" s="341"/>
      <c r="EA145" s="341"/>
      <c r="EB145" s="341"/>
      <c r="EC145" s="341"/>
      <c r="ED145" s="341"/>
      <c r="EE145" s="341"/>
      <c r="EF145" s="341"/>
      <c r="EG145" s="341"/>
      <c r="EH145" s="341"/>
      <c r="EI145" s="341"/>
      <c r="EJ145" s="342"/>
    </row>
    <row r="146" spans="1:140" ht="3.75" customHeight="1">
      <c r="A146" s="115"/>
      <c r="B146" s="116"/>
      <c r="C146" s="116"/>
      <c r="D146" s="116"/>
      <c r="E146" s="117"/>
      <c r="F146" s="107"/>
      <c r="G146" s="107"/>
      <c r="H146" s="107"/>
      <c r="I146" s="157"/>
      <c r="J146" s="157"/>
      <c r="K146" s="157"/>
      <c r="L146" s="157"/>
      <c r="M146" s="157"/>
      <c r="N146" s="157"/>
      <c r="O146" s="157"/>
      <c r="P146" s="157"/>
      <c r="Q146" s="157"/>
      <c r="R146" s="157"/>
      <c r="S146" s="157"/>
      <c r="T146" s="158"/>
      <c r="U146" s="110"/>
      <c r="V146" s="107"/>
      <c r="W146" s="10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8"/>
      <c r="BP146" s="110"/>
      <c r="BQ146" s="107"/>
      <c r="BR146" s="181"/>
      <c r="BS146" s="181"/>
      <c r="BT146" s="181"/>
      <c r="BU146" s="181"/>
      <c r="BV146" s="181"/>
      <c r="BW146" s="181"/>
      <c r="BX146" s="181"/>
      <c r="BY146" s="181"/>
      <c r="BZ146" s="181"/>
      <c r="CA146" s="181"/>
      <c r="CB146" s="181"/>
      <c r="CC146" s="181"/>
      <c r="CD146" s="181"/>
      <c r="CE146" s="181"/>
      <c r="CF146" s="181"/>
      <c r="CG146" s="181"/>
      <c r="CH146" s="181"/>
      <c r="CI146" s="181"/>
      <c r="CJ146" s="181"/>
      <c r="CK146" s="181"/>
      <c r="CL146" s="181"/>
      <c r="CM146" s="181"/>
      <c r="CN146" s="181"/>
      <c r="CO146" s="181"/>
      <c r="CP146" s="181"/>
      <c r="CQ146" s="182"/>
      <c r="CR146" s="110"/>
      <c r="CS146" s="107"/>
      <c r="CT146" s="175"/>
      <c r="CU146" s="175"/>
      <c r="CV146" s="175"/>
      <c r="CW146" s="175"/>
      <c r="CX146" s="175"/>
      <c r="CY146" s="175"/>
      <c r="CZ146" s="175"/>
      <c r="DA146" s="175"/>
      <c r="DB146" s="175"/>
      <c r="DC146" s="175"/>
      <c r="DD146" s="175"/>
      <c r="DE146" s="175"/>
      <c r="DF146" s="175"/>
      <c r="DG146" s="175"/>
      <c r="DH146" s="175"/>
      <c r="DI146" s="175"/>
      <c r="DJ146" s="176"/>
      <c r="DK146" s="343"/>
      <c r="DL146" s="344"/>
      <c r="DM146" s="344"/>
      <c r="DN146" s="344"/>
      <c r="DO146" s="344"/>
      <c r="DP146" s="344"/>
      <c r="DQ146" s="344"/>
      <c r="DR146" s="344"/>
      <c r="DS146" s="344"/>
      <c r="DT146" s="344"/>
      <c r="DU146" s="344"/>
      <c r="DV146" s="344"/>
      <c r="DW146" s="344"/>
      <c r="DX146" s="344"/>
      <c r="DY146" s="344"/>
      <c r="DZ146" s="344"/>
      <c r="EA146" s="344"/>
      <c r="EB146" s="344"/>
      <c r="EC146" s="344"/>
      <c r="ED146" s="344"/>
      <c r="EE146" s="344"/>
      <c r="EF146" s="344"/>
      <c r="EG146" s="344"/>
      <c r="EH146" s="344"/>
      <c r="EI146" s="344"/>
      <c r="EJ146" s="345"/>
    </row>
    <row r="147" spans="1:140" ht="3.75" customHeight="1">
      <c r="A147" s="115"/>
      <c r="B147" s="116"/>
      <c r="C147" s="116"/>
      <c r="D147" s="116"/>
      <c r="E147" s="117"/>
      <c r="F147" s="107"/>
      <c r="G147" s="107"/>
      <c r="H147" s="107"/>
      <c r="I147" s="157"/>
      <c r="J147" s="157"/>
      <c r="K147" s="157"/>
      <c r="L147" s="157"/>
      <c r="M147" s="157"/>
      <c r="N147" s="157"/>
      <c r="O147" s="157"/>
      <c r="P147" s="157"/>
      <c r="Q147" s="157"/>
      <c r="R147" s="157"/>
      <c r="S147" s="157"/>
      <c r="T147" s="158"/>
      <c r="U147" s="110"/>
      <c r="V147" s="107"/>
      <c r="W147" s="10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8"/>
      <c r="BP147" s="110"/>
      <c r="BQ147" s="107"/>
      <c r="BR147" s="181"/>
      <c r="BS147" s="181"/>
      <c r="BT147" s="181"/>
      <c r="BU147" s="181"/>
      <c r="BV147" s="181"/>
      <c r="BW147" s="181"/>
      <c r="BX147" s="181"/>
      <c r="BY147" s="181"/>
      <c r="BZ147" s="181"/>
      <c r="CA147" s="181"/>
      <c r="CB147" s="181"/>
      <c r="CC147" s="181"/>
      <c r="CD147" s="181"/>
      <c r="CE147" s="181"/>
      <c r="CF147" s="181"/>
      <c r="CG147" s="181"/>
      <c r="CH147" s="181"/>
      <c r="CI147" s="181"/>
      <c r="CJ147" s="181"/>
      <c r="CK147" s="181"/>
      <c r="CL147" s="181"/>
      <c r="CM147" s="181"/>
      <c r="CN147" s="181"/>
      <c r="CO147" s="181"/>
      <c r="CP147" s="181"/>
      <c r="CQ147" s="182"/>
      <c r="CR147" s="110"/>
      <c r="CS147" s="107"/>
      <c r="CT147" s="175"/>
      <c r="CU147" s="175"/>
      <c r="CV147" s="175"/>
      <c r="CW147" s="175"/>
      <c r="CX147" s="175"/>
      <c r="CY147" s="175"/>
      <c r="CZ147" s="175"/>
      <c r="DA147" s="175"/>
      <c r="DB147" s="175"/>
      <c r="DC147" s="175"/>
      <c r="DD147" s="175"/>
      <c r="DE147" s="175"/>
      <c r="DF147" s="175"/>
      <c r="DG147" s="175"/>
      <c r="DH147" s="175"/>
      <c r="DI147" s="175"/>
      <c r="DJ147" s="176"/>
      <c r="DK147" s="343"/>
      <c r="DL147" s="344"/>
      <c r="DM147" s="344"/>
      <c r="DN147" s="344"/>
      <c r="DO147" s="344"/>
      <c r="DP147" s="344"/>
      <c r="DQ147" s="344"/>
      <c r="DR147" s="344"/>
      <c r="DS147" s="344"/>
      <c r="DT147" s="344"/>
      <c r="DU147" s="344"/>
      <c r="DV147" s="344"/>
      <c r="DW147" s="344"/>
      <c r="DX147" s="344"/>
      <c r="DY147" s="344"/>
      <c r="DZ147" s="344"/>
      <c r="EA147" s="344"/>
      <c r="EB147" s="344"/>
      <c r="EC147" s="344"/>
      <c r="ED147" s="344"/>
      <c r="EE147" s="344"/>
      <c r="EF147" s="344"/>
      <c r="EG147" s="344"/>
      <c r="EH147" s="344"/>
      <c r="EI147" s="344"/>
      <c r="EJ147" s="345"/>
    </row>
    <row r="148" spans="1:140" ht="3.75" customHeight="1">
      <c r="A148" s="115"/>
      <c r="B148" s="116"/>
      <c r="C148" s="116"/>
      <c r="D148" s="116"/>
      <c r="E148" s="117"/>
      <c r="F148" s="107"/>
      <c r="G148" s="107"/>
      <c r="H148" s="107"/>
      <c r="I148" s="157"/>
      <c r="J148" s="157"/>
      <c r="K148" s="157"/>
      <c r="L148" s="157"/>
      <c r="M148" s="157"/>
      <c r="N148" s="157"/>
      <c r="O148" s="157"/>
      <c r="P148" s="157"/>
      <c r="Q148" s="157"/>
      <c r="R148" s="157"/>
      <c r="S148" s="157"/>
      <c r="T148" s="158"/>
      <c r="U148" s="110"/>
      <c r="V148" s="107"/>
      <c r="W148" s="10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8"/>
      <c r="BP148" s="110"/>
      <c r="BQ148" s="107"/>
      <c r="BR148" s="181"/>
      <c r="BS148" s="181"/>
      <c r="BT148" s="181"/>
      <c r="BU148" s="181"/>
      <c r="BV148" s="181"/>
      <c r="BW148" s="181"/>
      <c r="BX148" s="181"/>
      <c r="BY148" s="181"/>
      <c r="BZ148" s="181"/>
      <c r="CA148" s="181"/>
      <c r="CB148" s="181"/>
      <c r="CC148" s="181"/>
      <c r="CD148" s="181"/>
      <c r="CE148" s="181"/>
      <c r="CF148" s="181"/>
      <c r="CG148" s="181"/>
      <c r="CH148" s="181"/>
      <c r="CI148" s="181"/>
      <c r="CJ148" s="181"/>
      <c r="CK148" s="181"/>
      <c r="CL148" s="181"/>
      <c r="CM148" s="181"/>
      <c r="CN148" s="181"/>
      <c r="CO148" s="181"/>
      <c r="CP148" s="181"/>
      <c r="CQ148" s="182"/>
      <c r="CR148" s="110"/>
      <c r="CS148" s="107"/>
      <c r="CT148" s="175"/>
      <c r="CU148" s="175"/>
      <c r="CV148" s="175"/>
      <c r="CW148" s="175"/>
      <c r="CX148" s="175"/>
      <c r="CY148" s="175"/>
      <c r="CZ148" s="175"/>
      <c r="DA148" s="175"/>
      <c r="DB148" s="175"/>
      <c r="DC148" s="175"/>
      <c r="DD148" s="175"/>
      <c r="DE148" s="175"/>
      <c r="DF148" s="175"/>
      <c r="DG148" s="175"/>
      <c r="DH148" s="175"/>
      <c r="DI148" s="175"/>
      <c r="DJ148" s="176"/>
      <c r="DK148" s="346"/>
      <c r="DL148" s="347"/>
      <c r="DM148" s="347"/>
      <c r="DN148" s="347"/>
      <c r="DO148" s="347"/>
      <c r="DP148" s="347"/>
      <c r="DQ148" s="347"/>
      <c r="DR148" s="347"/>
      <c r="DS148" s="347"/>
      <c r="DT148" s="347"/>
      <c r="DU148" s="347"/>
      <c r="DV148" s="347"/>
      <c r="DW148" s="347"/>
      <c r="DX148" s="347"/>
      <c r="DY148" s="347"/>
      <c r="DZ148" s="347"/>
      <c r="EA148" s="347"/>
      <c r="EB148" s="347"/>
      <c r="EC148" s="347"/>
      <c r="ED148" s="347"/>
      <c r="EE148" s="347"/>
      <c r="EF148" s="347"/>
      <c r="EG148" s="347"/>
      <c r="EH148" s="347"/>
      <c r="EI148" s="347"/>
      <c r="EJ148" s="348"/>
    </row>
    <row r="149" spans="1:140" ht="3.75" customHeight="1">
      <c r="A149" s="115"/>
      <c r="B149" s="116"/>
      <c r="C149" s="116"/>
      <c r="D149" s="116"/>
      <c r="E149" s="117"/>
      <c r="F149" s="108"/>
      <c r="G149" s="108"/>
      <c r="H149" s="108"/>
      <c r="I149" s="159"/>
      <c r="J149" s="159"/>
      <c r="K149" s="159"/>
      <c r="L149" s="159"/>
      <c r="M149" s="159"/>
      <c r="N149" s="159"/>
      <c r="O149" s="159"/>
      <c r="P149" s="159"/>
      <c r="Q149" s="159"/>
      <c r="R149" s="159"/>
      <c r="S149" s="159"/>
      <c r="T149" s="160"/>
      <c r="U149" s="111"/>
      <c r="V149" s="108"/>
      <c r="W149" s="108"/>
      <c r="X149" s="159"/>
      <c r="Y149" s="159"/>
      <c r="Z149" s="159"/>
      <c r="AA149" s="159"/>
      <c r="AB149" s="159"/>
      <c r="AC149" s="159"/>
      <c r="AD149" s="159"/>
      <c r="AE149" s="159"/>
      <c r="AF149" s="159"/>
      <c r="AG149" s="159"/>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60"/>
      <c r="BP149" s="111"/>
      <c r="BQ149" s="108"/>
      <c r="BR149" s="183"/>
      <c r="BS149" s="183"/>
      <c r="BT149" s="183"/>
      <c r="BU149" s="183"/>
      <c r="BV149" s="183"/>
      <c r="BW149" s="183"/>
      <c r="BX149" s="183"/>
      <c r="BY149" s="183"/>
      <c r="BZ149" s="183"/>
      <c r="CA149" s="183"/>
      <c r="CB149" s="183"/>
      <c r="CC149" s="183"/>
      <c r="CD149" s="183"/>
      <c r="CE149" s="183"/>
      <c r="CF149" s="183"/>
      <c r="CG149" s="183"/>
      <c r="CH149" s="183"/>
      <c r="CI149" s="183"/>
      <c r="CJ149" s="183"/>
      <c r="CK149" s="183"/>
      <c r="CL149" s="183"/>
      <c r="CM149" s="183"/>
      <c r="CN149" s="183"/>
      <c r="CO149" s="183"/>
      <c r="CP149" s="183"/>
      <c r="CQ149" s="184"/>
      <c r="CR149" s="111"/>
      <c r="CS149" s="108"/>
      <c r="CT149" s="177"/>
      <c r="CU149" s="177"/>
      <c r="CV149" s="177"/>
      <c r="CW149" s="177"/>
      <c r="CX149" s="177"/>
      <c r="CY149" s="177"/>
      <c r="CZ149" s="177"/>
      <c r="DA149" s="177"/>
      <c r="DB149" s="177"/>
      <c r="DC149" s="177"/>
      <c r="DD149" s="177"/>
      <c r="DE149" s="177"/>
      <c r="DF149" s="177"/>
      <c r="DG149" s="177"/>
      <c r="DH149" s="177"/>
      <c r="DI149" s="177"/>
      <c r="DJ149" s="178"/>
      <c r="DK149" s="109">
        <v>18</v>
      </c>
      <c r="DL149" s="106"/>
      <c r="DM149" s="106"/>
      <c r="DN149" s="94" t="str">
        <f>IF(ISNUMBER(入力!D73),1,"")</f>
        <v/>
      </c>
      <c r="DO149" s="94"/>
      <c r="DP149" s="203" t="str">
        <f>IF(ISNUMBER(入力!D73),"70歳以上被用者月額変更","")</f>
        <v/>
      </c>
      <c r="DQ149" s="203"/>
      <c r="DR149" s="203"/>
      <c r="DS149" s="203"/>
      <c r="DT149" s="203"/>
      <c r="DU149" s="203"/>
      <c r="DV149" s="203"/>
      <c r="DW149" s="203"/>
      <c r="DX149" s="203"/>
      <c r="DY149" s="203"/>
      <c r="DZ149" s="203"/>
      <c r="EA149" s="203"/>
      <c r="EB149" s="203"/>
      <c r="EC149" s="203"/>
      <c r="ED149" s="203"/>
      <c r="EE149" s="203"/>
      <c r="EF149" s="203"/>
      <c r="EG149" s="203"/>
      <c r="EH149" s="203"/>
      <c r="EI149" s="203"/>
      <c r="EJ149" s="204"/>
    </row>
    <row r="150" spans="1:140" ht="3.75" customHeight="1">
      <c r="A150" s="115"/>
      <c r="B150" s="116"/>
      <c r="C150" s="116"/>
      <c r="D150" s="116"/>
      <c r="E150" s="117"/>
      <c r="F150" s="106">
        <v>5</v>
      </c>
      <c r="G150" s="106"/>
      <c r="H150" s="106"/>
      <c r="I150" s="94" t="s">
        <v>0</v>
      </c>
      <c r="J150" s="94"/>
      <c r="K150" s="94"/>
      <c r="L150" s="103">
        <f>IF(ISNUMBER(入力!D62),入力!G79,"")</f>
        <v>620</v>
      </c>
      <c r="M150" s="103"/>
      <c r="N150" s="103"/>
      <c r="O150" s="103"/>
      <c r="P150" s="103"/>
      <c r="Q150" s="103"/>
      <c r="R150" s="103"/>
      <c r="S150" s="103"/>
      <c r="T150" s="103"/>
      <c r="U150" s="103"/>
      <c r="V150" s="97" t="s">
        <v>2</v>
      </c>
      <c r="W150" s="97"/>
      <c r="X150" s="97"/>
      <c r="Y150" s="98"/>
      <c r="Z150" s="94" t="s">
        <v>1</v>
      </c>
      <c r="AA150" s="94"/>
      <c r="AB150" s="94"/>
      <c r="AC150" s="103">
        <f>IF(ISNUMBER(入力!D62),入力!G81,"")</f>
        <v>620</v>
      </c>
      <c r="AD150" s="103"/>
      <c r="AE150" s="103"/>
      <c r="AF150" s="103"/>
      <c r="AG150" s="103"/>
      <c r="AH150" s="103"/>
      <c r="AI150" s="103"/>
      <c r="AJ150" s="103"/>
      <c r="AK150" s="103"/>
      <c r="AL150" s="103"/>
      <c r="AM150" s="103"/>
      <c r="AN150" s="103"/>
      <c r="AO150" s="97" t="s">
        <v>2</v>
      </c>
      <c r="AP150" s="97"/>
      <c r="AQ150" s="97"/>
      <c r="AR150" s="98"/>
      <c r="AS150" s="109">
        <v>6</v>
      </c>
      <c r="AT150" s="106"/>
      <c r="AU150" s="173">
        <f>IF(ISNUMBER(入力!D63),入力!D63,"")</f>
        <v>43070</v>
      </c>
      <c r="AV150" s="173"/>
      <c r="AW150" s="173"/>
      <c r="AX150" s="173"/>
      <c r="AY150" s="173"/>
      <c r="AZ150" s="173"/>
      <c r="BA150" s="173"/>
      <c r="BB150" s="173"/>
      <c r="BC150" s="173"/>
      <c r="BD150" s="173"/>
      <c r="BE150" s="173"/>
      <c r="BF150" s="173"/>
      <c r="BG150" s="173"/>
      <c r="BH150" s="173"/>
      <c r="BI150" s="173"/>
      <c r="BJ150" s="173"/>
      <c r="BK150" s="174"/>
      <c r="BL150" s="109">
        <v>7</v>
      </c>
      <c r="BM150" s="106"/>
      <c r="BN150" s="185">
        <f>IF(ISNUMBER(入力!D64),入力!D64,"")</f>
        <v>43132</v>
      </c>
      <c r="BO150" s="185"/>
      <c r="BP150" s="185"/>
      <c r="BQ150" s="185"/>
      <c r="BR150" s="185"/>
      <c r="BS150" s="130" t="s">
        <v>63</v>
      </c>
      <c r="BT150" s="130"/>
      <c r="BU150" s="188" t="str">
        <f>IF(ISNUMBER(入力!D65),入力!I64,"")</f>
        <v>1.昇給</v>
      </c>
      <c r="BV150" s="188"/>
      <c r="BW150" s="188"/>
      <c r="BX150" s="188"/>
      <c r="BY150" s="188"/>
      <c r="BZ150" s="188"/>
      <c r="CA150" s="188"/>
      <c r="CB150" s="188"/>
      <c r="CC150" s="188"/>
      <c r="CD150" s="188"/>
      <c r="CE150" s="188"/>
      <c r="CF150" s="189"/>
      <c r="CG150" s="109">
        <v>8</v>
      </c>
      <c r="CH150" s="106"/>
      <c r="CI150" s="185" t="str">
        <f>IF(ISNUMBER(入力!D80),入力!D80,"")</f>
        <v/>
      </c>
      <c r="CJ150" s="185"/>
      <c r="CK150" s="185"/>
      <c r="CL150" s="185"/>
      <c r="CM150" s="185"/>
      <c r="CN150" s="130" t="s">
        <v>63</v>
      </c>
      <c r="CO150" s="130"/>
      <c r="CP150" s="207" t="str">
        <f>IF(ISNUMBER(入力!D81),入力!D81,"")</f>
        <v/>
      </c>
      <c r="CQ150" s="207"/>
      <c r="CR150" s="207"/>
      <c r="CS150" s="207"/>
      <c r="CT150" s="207"/>
      <c r="CU150" s="207"/>
      <c r="CV150" s="207"/>
      <c r="CW150" s="207"/>
      <c r="CX150" s="207"/>
      <c r="CY150" s="207"/>
      <c r="CZ150" s="207"/>
      <c r="DA150" s="207"/>
      <c r="DB150" s="207"/>
      <c r="DC150" s="207"/>
      <c r="DD150" s="207"/>
      <c r="DE150" s="207"/>
      <c r="DF150" s="207"/>
      <c r="DG150" s="207"/>
      <c r="DH150" s="207"/>
      <c r="DI150" s="130" t="s">
        <v>65</v>
      </c>
      <c r="DJ150" s="131"/>
      <c r="DK150" s="110"/>
      <c r="DL150" s="107"/>
      <c r="DM150" s="107"/>
      <c r="DN150" s="95"/>
      <c r="DO150" s="9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6"/>
    </row>
    <row r="151" spans="1:140" ht="3.75" customHeight="1">
      <c r="A151" s="115"/>
      <c r="B151" s="116"/>
      <c r="C151" s="116"/>
      <c r="D151" s="116"/>
      <c r="E151" s="117"/>
      <c r="F151" s="107"/>
      <c r="G151" s="107"/>
      <c r="H151" s="107"/>
      <c r="I151" s="95"/>
      <c r="J151" s="95"/>
      <c r="K151" s="95"/>
      <c r="L151" s="104"/>
      <c r="M151" s="104"/>
      <c r="N151" s="104"/>
      <c r="O151" s="104"/>
      <c r="P151" s="104"/>
      <c r="Q151" s="104"/>
      <c r="R151" s="104"/>
      <c r="S151" s="104"/>
      <c r="T151" s="104"/>
      <c r="U151" s="104"/>
      <c r="V151" s="99"/>
      <c r="W151" s="99"/>
      <c r="X151" s="99"/>
      <c r="Y151" s="100"/>
      <c r="Z151" s="95"/>
      <c r="AA151" s="95"/>
      <c r="AB151" s="95"/>
      <c r="AC151" s="104"/>
      <c r="AD151" s="104"/>
      <c r="AE151" s="104"/>
      <c r="AF151" s="104"/>
      <c r="AG151" s="104"/>
      <c r="AH151" s="104"/>
      <c r="AI151" s="104"/>
      <c r="AJ151" s="104"/>
      <c r="AK151" s="104"/>
      <c r="AL151" s="104"/>
      <c r="AM151" s="104"/>
      <c r="AN151" s="104"/>
      <c r="AO151" s="99"/>
      <c r="AP151" s="99"/>
      <c r="AQ151" s="99"/>
      <c r="AR151" s="100"/>
      <c r="AS151" s="110"/>
      <c r="AT151" s="107"/>
      <c r="AU151" s="175"/>
      <c r="AV151" s="175"/>
      <c r="AW151" s="175"/>
      <c r="AX151" s="175"/>
      <c r="AY151" s="175"/>
      <c r="AZ151" s="175"/>
      <c r="BA151" s="175"/>
      <c r="BB151" s="175"/>
      <c r="BC151" s="175"/>
      <c r="BD151" s="175"/>
      <c r="BE151" s="175"/>
      <c r="BF151" s="175"/>
      <c r="BG151" s="175"/>
      <c r="BH151" s="175"/>
      <c r="BI151" s="175"/>
      <c r="BJ151" s="175"/>
      <c r="BK151" s="176"/>
      <c r="BL151" s="110"/>
      <c r="BM151" s="107"/>
      <c r="BN151" s="186"/>
      <c r="BO151" s="186"/>
      <c r="BP151" s="186"/>
      <c r="BQ151" s="186"/>
      <c r="BR151" s="186"/>
      <c r="BS151" s="132"/>
      <c r="BT151" s="132"/>
      <c r="BU151" s="190"/>
      <c r="BV151" s="190"/>
      <c r="BW151" s="190"/>
      <c r="BX151" s="190"/>
      <c r="BY151" s="190"/>
      <c r="BZ151" s="190"/>
      <c r="CA151" s="190"/>
      <c r="CB151" s="190"/>
      <c r="CC151" s="190"/>
      <c r="CD151" s="190"/>
      <c r="CE151" s="190"/>
      <c r="CF151" s="191"/>
      <c r="CG151" s="110"/>
      <c r="CH151" s="107"/>
      <c r="CI151" s="186"/>
      <c r="CJ151" s="186"/>
      <c r="CK151" s="186"/>
      <c r="CL151" s="186"/>
      <c r="CM151" s="186"/>
      <c r="CN151" s="132"/>
      <c r="CO151" s="132"/>
      <c r="CP151" s="208"/>
      <c r="CQ151" s="208"/>
      <c r="CR151" s="208"/>
      <c r="CS151" s="208"/>
      <c r="CT151" s="208"/>
      <c r="CU151" s="208"/>
      <c r="CV151" s="208"/>
      <c r="CW151" s="208"/>
      <c r="CX151" s="208"/>
      <c r="CY151" s="208"/>
      <c r="CZ151" s="208"/>
      <c r="DA151" s="208"/>
      <c r="DB151" s="208"/>
      <c r="DC151" s="208"/>
      <c r="DD151" s="208"/>
      <c r="DE151" s="208"/>
      <c r="DF151" s="208"/>
      <c r="DG151" s="208"/>
      <c r="DH151" s="208"/>
      <c r="DI151" s="132"/>
      <c r="DJ151" s="133"/>
      <c r="DK151" s="110"/>
      <c r="DL151" s="107"/>
      <c r="DM151" s="107"/>
      <c r="DN151" s="95"/>
      <c r="DO151" s="9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6"/>
    </row>
    <row r="152" spans="1:140" ht="3.75" customHeight="1">
      <c r="A152" s="115"/>
      <c r="B152" s="116"/>
      <c r="C152" s="116"/>
      <c r="D152" s="116"/>
      <c r="E152" s="117"/>
      <c r="F152" s="107"/>
      <c r="G152" s="107"/>
      <c r="H152" s="107"/>
      <c r="I152" s="95"/>
      <c r="J152" s="95"/>
      <c r="K152" s="95"/>
      <c r="L152" s="104"/>
      <c r="M152" s="104"/>
      <c r="N152" s="104"/>
      <c r="O152" s="104"/>
      <c r="P152" s="104"/>
      <c r="Q152" s="104"/>
      <c r="R152" s="104"/>
      <c r="S152" s="104"/>
      <c r="T152" s="104"/>
      <c r="U152" s="104"/>
      <c r="V152" s="99"/>
      <c r="W152" s="99"/>
      <c r="X152" s="99"/>
      <c r="Y152" s="100"/>
      <c r="Z152" s="95"/>
      <c r="AA152" s="95"/>
      <c r="AB152" s="95"/>
      <c r="AC152" s="104"/>
      <c r="AD152" s="104"/>
      <c r="AE152" s="104"/>
      <c r="AF152" s="104"/>
      <c r="AG152" s="104"/>
      <c r="AH152" s="104"/>
      <c r="AI152" s="104"/>
      <c r="AJ152" s="104"/>
      <c r="AK152" s="104"/>
      <c r="AL152" s="104"/>
      <c r="AM152" s="104"/>
      <c r="AN152" s="104"/>
      <c r="AO152" s="99"/>
      <c r="AP152" s="99"/>
      <c r="AQ152" s="99"/>
      <c r="AR152" s="100"/>
      <c r="AS152" s="110"/>
      <c r="AT152" s="107"/>
      <c r="AU152" s="175"/>
      <c r="AV152" s="175"/>
      <c r="AW152" s="175"/>
      <c r="AX152" s="175"/>
      <c r="AY152" s="175"/>
      <c r="AZ152" s="175"/>
      <c r="BA152" s="175"/>
      <c r="BB152" s="175"/>
      <c r="BC152" s="175"/>
      <c r="BD152" s="175"/>
      <c r="BE152" s="175"/>
      <c r="BF152" s="175"/>
      <c r="BG152" s="175"/>
      <c r="BH152" s="175"/>
      <c r="BI152" s="175"/>
      <c r="BJ152" s="175"/>
      <c r="BK152" s="176"/>
      <c r="BL152" s="110"/>
      <c r="BM152" s="107"/>
      <c r="BN152" s="186"/>
      <c r="BO152" s="186"/>
      <c r="BP152" s="186"/>
      <c r="BQ152" s="186"/>
      <c r="BR152" s="186"/>
      <c r="BS152" s="132"/>
      <c r="BT152" s="132"/>
      <c r="BU152" s="190"/>
      <c r="BV152" s="190"/>
      <c r="BW152" s="190"/>
      <c r="BX152" s="190"/>
      <c r="BY152" s="190"/>
      <c r="BZ152" s="190"/>
      <c r="CA152" s="190"/>
      <c r="CB152" s="190"/>
      <c r="CC152" s="190"/>
      <c r="CD152" s="190"/>
      <c r="CE152" s="190"/>
      <c r="CF152" s="191"/>
      <c r="CG152" s="110"/>
      <c r="CH152" s="107"/>
      <c r="CI152" s="186"/>
      <c r="CJ152" s="186"/>
      <c r="CK152" s="186"/>
      <c r="CL152" s="186"/>
      <c r="CM152" s="186"/>
      <c r="CN152" s="132"/>
      <c r="CO152" s="132"/>
      <c r="CP152" s="208"/>
      <c r="CQ152" s="208"/>
      <c r="CR152" s="208"/>
      <c r="CS152" s="208"/>
      <c r="CT152" s="208"/>
      <c r="CU152" s="208"/>
      <c r="CV152" s="208"/>
      <c r="CW152" s="208"/>
      <c r="CX152" s="208"/>
      <c r="CY152" s="208"/>
      <c r="CZ152" s="208"/>
      <c r="DA152" s="208"/>
      <c r="DB152" s="208"/>
      <c r="DC152" s="208"/>
      <c r="DD152" s="208"/>
      <c r="DE152" s="208"/>
      <c r="DF152" s="208"/>
      <c r="DG152" s="208"/>
      <c r="DH152" s="208"/>
      <c r="DI152" s="132"/>
      <c r="DJ152" s="133"/>
      <c r="DK152" s="110"/>
      <c r="DL152" s="107"/>
      <c r="DM152" s="107"/>
      <c r="DN152" s="95" t="str">
        <f>IF(ISNUMBER(入力!D75),2,"")</f>
        <v/>
      </c>
      <c r="DO152" s="95"/>
      <c r="DP152" s="205" t="str">
        <f>IF(ISNUMBER(入力!D75),"二以上勤務","")</f>
        <v/>
      </c>
      <c r="DQ152" s="205"/>
      <c r="DR152" s="205"/>
      <c r="DS152" s="205"/>
      <c r="DT152" s="205"/>
      <c r="DU152" s="205"/>
      <c r="DV152" s="205"/>
      <c r="DW152" s="205"/>
      <c r="DX152" s="205"/>
      <c r="DY152" s="205"/>
      <c r="DZ152" s="205"/>
      <c r="EA152" s="205"/>
      <c r="EB152" s="205"/>
      <c r="EC152" s="205"/>
      <c r="ED152" s="205"/>
      <c r="EE152" s="205"/>
      <c r="EF152" s="205"/>
      <c r="EG152" s="205"/>
      <c r="EH152" s="205"/>
      <c r="EI152" s="205"/>
      <c r="EJ152" s="206"/>
    </row>
    <row r="153" spans="1:140" ht="3.75" customHeight="1">
      <c r="A153" s="115"/>
      <c r="B153" s="116"/>
      <c r="C153" s="116"/>
      <c r="D153" s="116"/>
      <c r="E153" s="117"/>
      <c r="F153" s="107"/>
      <c r="G153" s="107"/>
      <c r="H153" s="107"/>
      <c r="I153" s="95"/>
      <c r="J153" s="95"/>
      <c r="K153" s="95"/>
      <c r="L153" s="104"/>
      <c r="M153" s="104"/>
      <c r="N153" s="104"/>
      <c r="O153" s="104"/>
      <c r="P153" s="104"/>
      <c r="Q153" s="104"/>
      <c r="R153" s="104"/>
      <c r="S153" s="104"/>
      <c r="T153" s="104"/>
      <c r="U153" s="104"/>
      <c r="V153" s="99"/>
      <c r="W153" s="99"/>
      <c r="X153" s="99"/>
      <c r="Y153" s="100"/>
      <c r="Z153" s="95"/>
      <c r="AA153" s="95"/>
      <c r="AB153" s="95"/>
      <c r="AC153" s="104"/>
      <c r="AD153" s="104"/>
      <c r="AE153" s="104"/>
      <c r="AF153" s="104"/>
      <c r="AG153" s="104"/>
      <c r="AH153" s="104"/>
      <c r="AI153" s="104"/>
      <c r="AJ153" s="104"/>
      <c r="AK153" s="104"/>
      <c r="AL153" s="104"/>
      <c r="AM153" s="104"/>
      <c r="AN153" s="104"/>
      <c r="AO153" s="99"/>
      <c r="AP153" s="99"/>
      <c r="AQ153" s="99"/>
      <c r="AR153" s="100"/>
      <c r="AS153" s="110"/>
      <c r="AT153" s="107"/>
      <c r="AU153" s="175"/>
      <c r="AV153" s="175"/>
      <c r="AW153" s="175"/>
      <c r="AX153" s="175"/>
      <c r="AY153" s="175"/>
      <c r="AZ153" s="175"/>
      <c r="BA153" s="175"/>
      <c r="BB153" s="175"/>
      <c r="BC153" s="175"/>
      <c r="BD153" s="175"/>
      <c r="BE153" s="175"/>
      <c r="BF153" s="175"/>
      <c r="BG153" s="175"/>
      <c r="BH153" s="175"/>
      <c r="BI153" s="175"/>
      <c r="BJ153" s="175"/>
      <c r="BK153" s="176"/>
      <c r="BL153" s="110"/>
      <c r="BM153" s="107"/>
      <c r="BN153" s="186"/>
      <c r="BO153" s="186"/>
      <c r="BP153" s="186"/>
      <c r="BQ153" s="186"/>
      <c r="BR153" s="186"/>
      <c r="BS153" s="132"/>
      <c r="BT153" s="132"/>
      <c r="BU153" s="190"/>
      <c r="BV153" s="190"/>
      <c r="BW153" s="190"/>
      <c r="BX153" s="190"/>
      <c r="BY153" s="190"/>
      <c r="BZ153" s="190"/>
      <c r="CA153" s="190"/>
      <c r="CB153" s="190"/>
      <c r="CC153" s="190"/>
      <c r="CD153" s="190"/>
      <c r="CE153" s="190"/>
      <c r="CF153" s="191"/>
      <c r="CG153" s="110"/>
      <c r="CH153" s="107"/>
      <c r="CI153" s="186"/>
      <c r="CJ153" s="186"/>
      <c r="CK153" s="186"/>
      <c r="CL153" s="186"/>
      <c r="CM153" s="186"/>
      <c r="CN153" s="132"/>
      <c r="CO153" s="132"/>
      <c r="CP153" s="208"/>
      <c r="CQ153" s="208"/>
      <c r="CR153" s="208"/>
      <c r="CS153" s="208"/>
      <c r="CT153" s="208"/>
      <c r="CU153" s="208"/>
      <c r="CV153" s="208"/>
      <c r="CW153" s="208"/>
      <c r="CX153" s="208"/>
      <c r="CY153" s="208"/>
      <c r="CZ153" s="208"/>
      <c r="DA153" s="208"/>
      <c r="DB153" s="208"/>
      <c r="DC153" s="208"/>
      <c r="DD153" s="208"/>
      <c r="DE153" s="208"/>
      <c r="DF153" s="208"/>
      <c r="DG153" s="208"/>
      <c r="DH153" s="208"/>
      <c r="DI153" s="132"/>
      <c r="DJ153" s="133"/>
      <c r="DK153" s="110"/>
      <c r="DL153" s="107"/>
      <c r="DM153" s="107"/>
      <c r="DN153" s="95"/>
      <c r="DO153" s="9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6"/>
    </row>
    <row r="154" spans="1:140" ht="3.75" customHeight="1">
      <c r="A154" s="115"/>
      <c r="B154" s="116"/>
      <c r="C154" s="116"/>
      <c r="D154" s="116"/>
      <c r="E154" s="117"/>
      <c r="F154" s="108"/>
      <c r="G154" s="108"/>
      <c r="H154" s="108"/>
      <c r="I154" s="96"/>
      <c r="J154" s="96"/>
      <c r="K154" s="96"/>
      <c r="L154" s="105"/>
      <c r="M154" s="105"/>
      <c r="N154" s="105"/>
      <c r="O154" s="105"/>
      <c r="P154" s="105"/>
      <c r="Q154" s="105"/>
      <c r="R154" s="105"/>
      <c r="S154" s="105"/>
      <c r="T154" s="105"/>
      <c r="U154" s="105"/>
      <c r="V154" s="101"/>
      <c r="W154" s="101"/>
      <c r="X154" s="101"/>
      <c r="Y154" s="102"/>
      <c r="Z154" s="96"/>
      <c r="AA154" s="96"/>
      <c r="AB154" s="96"/>
      <c r="AC154" s="105"/>
      <c r="AD154" s="105"/>
      <c r="AE154" s="105"/>
      <c r="AF154" s="105"/>
      <c r="AG154" s="105"/>
      <c r="AH154" s="105"/>
      <c r="AI154" s="105"/>
      <c r="AJ154" s="105"/>
      <c r="AK154" s="105"/>
      <c r="AL154" s="105"/>
      <c r="AM154" s="105"/>
      <c r="AN154" s="105"/>
      <c r="AO154" s="101"/>
      <c r="AP154" s="101"/>
      <c r="AQ154" s="101"/>
      <c r="AR154" s="102"/>
      <c r="AS154" s="111"/>
      <c r="AT154" s="108"/>
      <c r="AU154" s="177"/>
      <c r="AV154" s="177"/>
      <c r="AW154" s="177"/>
      <c r="AX154" s="177"/>
      <c r="AY154" s="177"/>
      <c r="AZ154" s="177"/>
      <c r="BA154" s="177"/>
      <c r="BB154" s="177"/>
      <c r="BC154" s="177"/>
      <c r="BD154" s="177"/>
      <c r="BE154" s="177"/>
      <c r="BF154" s="177"/>
      <c r="BG154" s="177"/>
      <c r="BH154" s="177"/>
      <c r="BI154" s="177"/>
      <c r="BJ154" s="177"/>
      <c r="BK154" s="178"/>
      <c r="BL154" s="111"/>
      <c r="BM154" s="108"/>
      <c r="BN154" s="187"/>
      <c r="BO154" s="187"/>
      <c r="BP154" s="187"/>
      <c r="BQ154" s="187"/>
      <c r="BR154" s="187"/>
      <c r="BS154" s="134"/>
      <c r="BT154" s="134"/>
      <c r="BU154" s="192"/>
      <c r="BV154" s="192"/>
      <c r="BW154" s="192"/>
      <c r="BX154" s="192"/>
      <c r="BY154" s="192"/>
      <c r="BZ154" s="192"/>
      <c r="CA154" s="192"/>
      <c r="CB154" s="192"/>
      <c r="CC154" s="192"/>
      <c r="CD154" s="192"/>
      <c r="CE154" s="192"/>
      <c r="CF154" s="193"/>
      <c r="CG154" s="111"/>
      <c r="CH154" s="108"/>
      <c r="CI154" s="187"/>
      <c r="CJ154" s="187"/>
      <c r="CK154" s="187"/>
      <c r="CL154" s="187"/>
      <c r="CM154" s="187"/>
      <c r="CN154" s="134"/>
      <c r="CO154" s="134"/>
      <c r="CP154" s="209"/>
      <c r="CQ154" s="209"/>
      <c r="CR154" s="209"/>
      <c r="CS154" s="209"/>
      <c r="CT154" s="209"/>
      <c r="CU154" s="209"/>
      <c r="CV154" s="209"/>
      <c r="CW154" s="209"/>
      <c r="CX154" s="209"/>
      <c r="CY154" s="209"/>
      <c r="CZ154" s="209"/>
      <c r="DA154" s="209"/>
      <c r="DB154" s="209"/>
      <c r="DC154" s="209"/>
      <c r="DD154" s="209"/>
      <c r="DE154" s="209"/>
      <c r="DF154" s="209"/>
      <c r="DG154" s="209"/>
      <c r="DH154" s="209"/>
      <c r="DI154" s="134"/>
      <c r="DJ154" s="135"/>
      <c r="DK154" s="110"/>
      <c r="DL154" s="107"/>
      <c r="DM154" s="107"/>
      <c r="DN154" s="95"/>
      <c r="DO154" s="95"/>
      <c r="DP154" s="205"/>
      <c r="DQ154" s="205"/>
      <c r="DR154" s="205"/>
      <c r="DS154" s="205"/>
      <c r="DT154" s="205"/>
      <c r="DU154" s="205"/>
      <c r="DV154" s="205"/>
      <c r="DW154" s="205"/>
      <c r="DX154" s="205"/>
      <c r="DY154" s="205"/>
      <c r="DZ154" s="205"/>
      <c r="EA154" s="205"/>
      <c r="EB154" s="205"/>
      <c r="EC154" s="205"/>
      <c r="ED154" s="205"/>
      <c r="EE154" s="205"/>
      <c r="EF154" s="205"/>
      <c r="EG154" s="205"/>
      <c r="EH154" s="205"/>
      <c r="EI154" s="205"/>
      <c r="EJ154" s="206"/>
    </row>
    <row r="155" spans="1:140" ht="3.75" customHeight="1">
      <c r="A155" s="115"/>
      <c r="B155" s="116"/>
      <c r="C155" s="116"/>
      <c r="D155" s="116"/>
      <c r="E155" s="117"/>
      <c r="F155" s="106">
        <v>9</v>
      </c>
      <c r="G155" s="106"/>
      <c r="H155" s="106"/>
      <c r="I155" s="185">
        <f>IF(ISNUMBER(入力!D64),入力!I66,"")</f>
        <v>43132</v>
      </c>
      <c r="J155" s="185"/>
      <c r="K155" s="185"/>
      <c r="L155" s="185"/>
      <c r="M155" s="130" t="s">
        <v>63</v>
      </c>
      <c r="N155" s="131"/>
      <c r="O155" s="109">
        <v>10</v>
      </c>
      <c r="P155" s="106"/>
      <c r="Q155" s="106"/>
      <c r="R155" s="103">
        <f>IF(ISNUMBER(入力!D66),入力!D66,"")</f>
        <v>31</v>
      </c>
      <c r="S155" s="103"/>
      <c r="T155" s="103"/>
      <c r="U155" s="103"/>
      <c r="V155" s="130" t="s">
        <v>64</v>
      </c>
      <c r="W155" s="131"/>
      <c r="X155" s="109">
        <v>11</v>
      </c>
      <c r="Y155" s="106"/>
      <c r="Z155" s="106"/>
      <c r="AA155" s="127">
        <f>IF(ISNUMBER(入力!D69),入力!D69,"")</f>
        <v>1500000</v>
      </c>
      <c r="AB155" s="127"/>
      <c r="AC155" s="127"/>
      <c r="AD155" s="127"/>
      <c r="AE155" s="127"/>
      <c r="AF155" s="127"/>
      <c r="AG155" s="127"/>
      <c r="AH155" s="127"/>
      <c r="AI155" s="127"/>
      <c r="AJ155" s="127"/>
      <c r="AK155" s="127"/>
      <c r="AL155" s="127"/>
      <c r="AM155" s="127"/>
      <c r="AN155" s="127"/>
      <c r="AO155" s="127"/>
      <c r="AP155" s="127"/>
      <c r="AQ155" s="130" t="s">
        <v>65</v>
      </c>
      <c r="AR155" s="131"/>
      <c r="AS155" s="109">
        <v>12</v>
      </c>
      <c r="AT155" s="106"/>
      <c r="AU155" s="106"/>
      <c r="AV155" s="127" t="str">
        <f>IF(ISNUMBER(入力!D82),入力!D82,"")</f>
        <v/>
      </c>
      <c r="AW155" s="127"/>
      <c r="AX155" s="127"/>
      <c r="AY155" s="127"/>
      <c r="AZ155" s="127"/>
      <c r="BA155" s="127"/>
      <c r="BB155" s="127"/>
      <c r="BC155" s="127"/>
      <c r="BD155" s="127"/>
      <c r="BE155" s="127"/>
      <c r="BF155" s="127"/>
      <c r="BG155" s="127"/>
      <c r="BH155" s="127"/>
      <c r="BI155" s="127"/>
      <c r="BJ155" s="130" t="s">
        <v>65</v>
      </c>
      <c r="BK155" s="131"/>
      <c r="BL155" s="109">
        <v>13</v>
      </c>
      <c r="BM155" s="106"/>
      <c r="BN155" s="106"/>
      <c r="BO155" s="127">
        <f>IF(ISNUMBER(入力!D69),入力!G69,"")</f>
        <v>1500000</v>
      </c>
      <c r="BP155" s="127"/>
      <c r="BQ155" s="127"/>
      <c r="BR155" s="127"/>
      <c r="BS155" s="127"/>
      <c r="BT155" s="127"/>
      <c r="BU155" s="127"/>
      <c r="BV155" s="127"/>
      <c r="BW155" s="127"/>
      <c r="BX155" s="127"/>
      <c r="BY155" s="127"/>
      <c r="BZ155" s="127"/>
      <c r="CA155" s="127"/>
      <c r="CB155" s="127"/>
      <c r="CC155" s="127"/>
      <c r="CD155" s="127"/>
      <c r="CE155" s="130" t="s">
        <v>65</v>
      </c>
      <c r="CF155" s="131"/>
      <c r="CG155" s="109">
        <v>14</v>
      </c>
      <c r="CH155" s="106"/>
      <c r="CI155" s="106"/>
      <c r="CJ155" s="127">
        <f>IF(ISNUMBER(入力!D69),入力!I70,"")</f>
        <v>4500000</v>
      </c>
      <c r="CK155" s="127"/>
      <c r="CL155" s="127"/>
      <c r="CM155" s="127"/>
      <c r="CN155" s="127"/>
      <c r="CO155" s="127"/>
      <c r="CP155" s="127"/>
      <c r="CQ155" s="127"/>
      <c r="CR155" s="127"/>
      <c r="CS155" s="127"/>
      <c r="CT155" s="127"/>
      <c r="CU155" s="127"/>
      <c r="CV155" s="127"/>
      <c r="CW155" s="127"/>
      <c r="CX155" s="127"/>
      <c r="CY155" s="127"/>
      <c r="CZ155" s="130" t="s">
        <v>65</v>
      </c>
      <c r="DA155" s="131"/>
      <c r="DB155" s="349"/>
      <c r="DC155" s="350"/>
      <c r="DD155" s="350"/>
      <c r="DE155" s="350"/>
      <c r="DF155" s="350"/>
      <c r="DG155" s="350"/>
      <c r="DH155" s="350"/>
      <c r="DI155" s="350"/>
      <c r="DJ155" s="351"/>
      <c r="DK155" s="110"/>
      <c r="DL155" s="107"/>
      <c r="DM155" s="107"/>
      <c r="DN155" s="95" t="str">
        <f>IF(ISNUMBER(入力!D76),3,"")</f>
        <v/>
      </c>
      <c r="DO155" s="95"/>
      <c r="DP155" s="205" t="str">
        <f>IF(ISNUMBER(入力!D76),"短時間労働者(特定適用事業所","")</f>
        <v/>
      </c>
      <c r="DQ155" s="205"/>
      <c r="DR155" s="205"/>
      <c r="DS155" s="205"/>
      <c r="DT155" s="205"/>
      <c r="DU155" s="205"/>
      <c r="DV155" s="205"/>
      <c r="DW155" s="205"/>
      <c r="DX155" s="205"/>
      <c r="DY155" s="205"/>
      <c r="DZ155" s="205"/>
      <c r="EA155" s="205"/>
      <c r="EB155" s="205"/>
      <c r="EC155" s="205"/>
      <c r="ED155" s="205"/>
      <c r="EE155" s="205"/>
      <c r="EF155" s="205"/>
      <c r="EG155" s="205"/>
      <c r="EH155" s="205"/>
      <c r="EI155" s="205"/>
      <c r="EJ155" s="206"/>
    </row>
    <row r="156" spans="1:140" ht="3.75" customHeight="1">
      <c r="A156" s="115"/>
      <c r="B156" s="116"/>
      <c r="C156" s="116"/>
      <c r="D156" s="116"/>
      <c r="E156" s="117"/>
      <c r="F156" s="107"/>
      <c r="G156" s="107"/>
      <c r="H156" s="107"/>
      <c r="I156" s="186"/>
      <c r="J156" s="186"/>
      <c r="K156" s="186"/>
      <c r="L156" s="186"/>
      <c r="M156" s="132"/>
      <c r="N156" s="133"/>
      <c r="O156" s="110"/>
      <c r="P156" s="107"/>
      <c r="Q156" s="107"/>
      <c r="R156" s="104"/>
      <c r="S156" s="104"/>
      <c r="T156" s="104"/>
      <c r="U156" s="104"/>
      <c r="V156" s="132"/>
      <c r="W156" s="133"/>
      <c r="X156" s="110"/>
      <c r="Y156" s="107"/>
      <c r="Z156" s="107"/>
      <c r="AA156" s="128"/>
      <c r="AB156" s="128"/>
      <c r="AC156" s="128"/>
      <c r="AD156" s="128"/>
      <c r="AE156" s="128"/>
      <c r="AF156" s="128"/>
      <c r="AG156" s="128"/>
      <c r="AH156" s="128"/>
      <c r="AI156" s="128"/>
      <c r="AJ156" s="128"/>
      <c r="AK156" s="128"/>
      <c r="AL156" s="128"/>
      <c r="AM156" s="128"/>
      <c r="AN156" s="128"/>
      <c r="AO156" s="128"/>
      <c r="AP156" s="128"/>
      <c r="AQ156" s="132"/>
      <c r="AR156" s="133"/>
      <c r="AS156" s="110"/>
      <c r="AT156" s="107"/>
      <c r="AU156" s="107"/>
      <c r="AV156" s="128"/>
      <c r="AW156" s="128"/>
      <c r="AX156" s="128"/>
      <c r="AY156" s="128"/>
      <c r="AZ156" s="128"/>
      <c r="BA156" s="128"/>
      <c r="BB156" s="128"/>
      <c r="BC156" s="128"/>
      <c r="BD156" s="128"/>
      <c r="BE156" s="128"/>
      <c r="BF156" s="128"/>
      <c r="BG156" s="128"/>
      <c r="BH156" s="128"/>
      <c r="BI156" s="128"/>
      <c r="BJ156" s="132"/>
      <c r="BK156" s="133"/>
      <c r="BL156" s="110"/>
      <c r="BM156" s="107"/>
      <c r="BN156" s="107"/>
      <c r="BO156" s="128"/>
      <c r="BP156" s="128"/>
      <c r="BQ156" s="128"/>
      <c r="BR156" s="128"/>
      <c r="BS156" s="128"/>
      <c r="BT156" s="128"/>
      <c r="BU156" s="128"/>
      <c r="BV156" s="128"/>
      <c r="BW156" s="128"/>
      <c r="BX156" s="128"/>
      <c r="BY156" s="128"/>
      <c r="BZ156" s="128"/>
      <c r="CA156" s="128"/>
      <c r="CB156" s="128"/>
      <c r="CC156" s="128"/>
      <c r="CD156" s="128"/>
      <c r="CE156" s="132"/>
      <c r="CF156" s="133"/>
      <c r="CG156" s="110"/>
      <c r="CH156" s="107"/>
      <c r="CI156" s="107"/>
      <c r="CJ156" s="128"/>
      <c r="CK156" s="128"/>
      <c r="CL156" s="128"/>
      <c r="CM156" s="128"/>
      <c r="CN156" s="128"/>
      <c r="CO156" s="128"/>
      <c r="CP156" s="128"/>
      <c r="CQ156" s="128"/>
      <c r="CR156" s="128"/>
      <c r="CS156" s="128"/>
      <c r="CT156" s="128"/>
      <c r="CU156" s="128"/>
      <c r="CV156" s="128"/>
      <c r="CW156" s="128"/>
      <c r="CX156" s="128"/>
      <c r="CY156" s="128"/>
      <c r="CZ156" s="132"/>
      <c r="DA156" s="133"/>
      <c r="DB156" s="352"/>
      <c r="DC156" s="353"/>
      <c r="DD156" s="353"/>
      <c r="DE156" s="353"/>
      <c r="DF156" s="353"/>
      <c r="DG156" s="353"/>
      <c r="DH156" s="353"/>
      <c r="DI156" s="353"/>
      <c r="DJ156" s="354"/>
      <c r="DK156" s="110"/>
      <c r="DL156" s="107"/>
      <c r="DM156" s="107"/>
      <c r="DN156" s="95"/>
      <c r="DO156" s="9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6"/>
    </row>
    <row r="157" spans="1:140" ht="3.75" customHeight="1">
      <c r="A157" s="115"/>
      <c r="B157" s="116"/>
      <c r="C157" s="116"/>
      <c r="D157" s="116"/>
      <c r="E157" s="117"/>
      <c r="F157" s="107"/>
      <c r="G157" s="107"/>
      <c r="H157" s="107"/>
      <c r="I157" s="186"/>
      <c r="J157" s="186"/>
      <c r="K157" s="186"/>
      <c r="L157" s="186"/>
      <c r="M157" s="132"/>
      <c r="N157" s="133"/>
      <c r="O157" s="110"/>
      <c r="P157" s="107"/>
      <c r="Q157" s="107"/>
      <c r="R157" s="104"/>
      <c r="S157" s="104"/>
      <c r="T157" s="104"/>
      <c r="U157" s="104"/>
      <c r="V157" s="132"/>
      <c r="W157" s="133"/>
      <c r="X157" s="110"/>
      <c r="Y157" s="107"/>
      <c r="Z157" s="107"/>
      <c r="AA157" s="128"/>
      <c r="AB157" s="128"/>
      <c r="AC157" s="128"/>
      <c r="AD157" s="128"/>
      <c r="AE157" s="128"/>
      <c r="AF157" s="128"/>
      <c r="AG157" s="128"/>
      <c r="AH157" s="128"/>
      <c r="AI157" s="128"/>
      <c r="AJ157" s="128"/>
      <c r="AK157" s="128"/>
      <c r="AL157" s="128"/>
      <c r="AM157" s="128"/>
      <c r="AN157" s="128"/>
      <c r="AO157" s="128"/>
      <c r="AP157" s="128"/>
      <c r="AQ157" s="132"/>
      <c r="AR157" s="133"/>
      <c r="AS157" s="110"/>
      <c r="AT157" s="107"/>
      <c r="AU157" s="107"/>
      <c r="AV157" s="128"/>
      <c r="AW157" s="128"/>
      <c r="AX157" s="128"/>
      <c r="AY157" s="128"/>
      <c r="AZ157" s="128"/>
      <c r="BA157" s="128"/>
      <c r="BB157" s="128"/>
      <c r="BC157" s="128"/>
      <c r="BD157" s="128"/>
      <c r="BE157" s="128"/>
      <c r="BF157" s="128"/>
      <c r="BG157" s="128"/>
      <c r="BH157" s="128"/>
      <c r="BI157" s="128"/>
      <c r="BJ157" s="132"/>
      <c r="BK157" s="133"/>
      <c r="BL157" s="110"/>
      <c r="BM157" s="107"/>
      <c r="BN157" s="107"/>
      <c r="BO157" s="128"/>
      <c r="BP157" s="128"/>
      <c r="BQ157" s="128"/>
      <c r="BR157" s="128"/>
      <c r="BS157" s="128"/>
      <c r="BT157" s="128"/>
      <c r="BU157" s="128"/>
      <c r="BV157" s="128"/>
      <c r="BW157" s="128"/>
      <c r="BX157" s="128"/>
      <c r="BY157" s="128"/>
      <c r="BZ157" s="128"/>
      <c r="CA157" s="128"/>
      <c r="CB157" s="128"/>
      <c r="CC157" s="128"/>
      <c r="CD157" s="128"/>
      <c r="CE157" s="132"/>
      <c r="CF157" s="133"/>
      <c r="CG157" s="110"/>
      <c r="CH157" s="107"/>
      <c r="CI157" s="107"/>
      <c r="CJ157" s="128"/>
      <c r="CK157" s="128"/>
      <c r="CL157" s="128"/>
      <c r="CM157" s="128"/>
      <c r="CN157" s="128"/>
      <c r="CO157" s="128"/>
      <c r="CP157" s="128"/>
      <c r="CQ157" s="128"/>
      <c r="CR157" s="128"/>
      <c r="CS157" s="128"/>
      <c r="CT157" s="128"/>
      <c r="CU157" s="128"/>
      <c r="CV157" s="128"/>
      <c r="CW157" s="128"/>
      <c r="CX157" s="128"/>
      <c r="CY157" s="128"/>
      <c r="CZ157" s="132"/>
      <c r="DA157" s="133"/>
      <c r="DB157" s="352"/>
      <c r="DC157" s="353"/>
      <c r="DD157" s="353"/>
      <c r="DE157" s="353"/>
      <c r="DF157" s="353"/>
      <c r="DG157" s="353"/>
      <c r="DH157" s="353"/>
      <c r="DI157" s="353"/>
      <c r="DJ157" s="354"/>
      <c r="DK157" s="110"/>
      <c r="DL157" s="107"/>
      <c r="DM157" s="107"/>
      <c r="DN157" s="95"/>
      <c r="DO157" s="9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6"/>
    </row>
    <row r="158" spans="1:140" ht="3.75" customHeight="1">
      <c r="A158" s="115"/>
      <c r="B158" s="116"/>
      <c r="C158" s="116"/>
      <c r="D158" s="116"/>
      <c r="E158" s="117"/>
      <c r="F158" s="107"/>
      <c r="G158" s="107"/>
      <c r="H158" s="107"/>
      <c r="I158" s="186"/>
      <c r="J158" s="186"/>
      <c r="K158" s="186"/>
      <c r="L158" s="186"/>
      <c r="M158" s="132"/>
      <c r="N158" s="133"/>
      <c r="O158" s="110"/>
      <c r="P158" s="107"/>
      <c r="Q158" s="107"/>
      <c r="R158" s="104"/>
      <c r="S158" s="104"/>
      <c r="T158" s="104"/>
      <c r="U158" s="104"/>
      <c r="V158" s="132"/>
      <c r="W158" s="133"/>
      <c r="X158" s="110"/>
      <c r="Y158" s="107"/>
      <c r="Z158" s="107"/>
      <c r="AA158" s="128"/>
      <c r="AB158" s="128"/>
      <c r="AC158" s="128"/>
      <c r="AD158" s="128"/>
      <c r="AE158" s="128"/>
      <c r="AF158" s="128"/>
      <c r="AG158" s="128"/>
      <c r="AH158" s="128"/>
      <c r="AI158" s="128"/>
      <c r="AJ158" s="128"/>
      <c r="AK158" s="128"/>
      <c r="AL158" s="128"/>
      <c r="AM158" s="128"/>
      <c r="AN158" s="128"/>
      <c r="AO158" s="128"/>
      <c r="AP158" s="128"/>
      <c r="AQ158" s="132"/>
      <c r="AR158" s="133"/>
      <c r="AS158" s="110"/>
      <c r="AT158" s="107"/>
      <c r="AU158" s="107"/>
      <c r="AV158" s="128"/>
      <c r="AW158" s="128"/>
      <c r="AX158" s="128"/>
      <c r="AY158" s="128"/>
      <c r="AZ158" s="128"/>
      <c r="BA158" s="128"/>
      <c r="BB158" s="128"/>
      <c r="BC158" s="128"/>
      <c r="BD158" s="128"/>
      <c r="BE158" s="128"/>
      <c r="BF158" s="128"/>
      <c r="BG158" s="128"/>
      <c r="BH158" s="128"/>
      <c r="BI158" s="128"/>
      <c r="BJ158" s="132"/>
      <c r="BK158" s="133"/>
      <c r="BL158" s="110"/>
      <c r="BM158" s="107"/>
      <c r="BN158" s="107"/>
      <c r="BO158" s="128"/>
      <c r="BP158" s="128"/>
      <c r="BQ158" s="128"/>
      <c r="BR158" s="128"/>
      <c r="BS158" s="128"/>
      <c r="BT158" s="128"/>
      <c r="BU158" s="128"/>
      <c r="BV158" s="128"/>
      <c r="BW158" s="128"/>
      <c r="BX158" s="128"/>
      <c r="BY158" s="128"/>
      <c r="BZ158" s="128"/>
      <c r="CA158" s="128"/>
      <c r="CB158" s="128"/>
      <c r="CC158" s="128"/>
      <c r="CD158" s="128"/>
      <c r="CE158" s="132"/>
      <c r="CF158" s="133"/>
      <c r="CG158" s="110"/>
      <c r="CH158" s="107"/>
      <c r="CI158" s="107"/>
      <c r="CJ158" s="128"/>
      <c r="CK158" s="128"/>
      <c r="CL158" s="128"/>
      <c r="CM158" s="128"/>
      <c r="CN158" s="128"/>
      <c r="CO158" s="128"/>
      <c r="CP158" s="128"/>
      <c r="CQ158" s="128"/>
      <c r="CR158" s="128"/>
      <c r="CS158" s="128"/>
      <c r="CT158" s="128"/>
      <c r="CU158" s="128"/>
      <c r="CV158" s="128"/>
      <c r="CW158" s="128"/>
      <c r="CX158" s="128"/>
      <c r="CY158" s="128"/>
      <c r="CZ158" s="132"/>
      <c r="DA158" s="133"/>
      <c r="DB158" s="352"/>
      <c r="DC158" s="353"/>
      <c r="DD158" s="353"/>
      <c r="DE158" s="353"/>
      <c r="DF158" s="353"/>
      <c r="DG158" s="353"/>
      <c r="DH158" s="353"/>
      <c r="DI158" s="353"/>
      <c r="DJ158" s="354"/>
      <c r="DK158" s="110"/>
      <c r="DL158" s="107"/>
      <c r="DM158" s="107"/>
      <c r="DN158" s="95">
        <v>4</v>
      </c>
      <c r="DO158" s="95"/>
      <c r="DP158" s="205" t="s">
        <v>69</v>
      </c>
      <c r="DQ158" s="205"/>
      <c r="DR158" s="205"/>
      <c r="DS158" s="205"/>
      <c r="DT158" s="205"/>
      <c r="DU158" s="205"/>
      <c r="DV158" s="205"/>
      <c r="DW158" s="205"/>
      <c r="DX158" s="205"/>
      <c r="DY158" s="205"/>
      <c r="DZ158" s="205"/>
      <c r="EA158" s="205"/>
      <c r="EB158" s="205"/>
      <c r="EC158" s="205"/>
      <c r="ED158" s="205"/>
      <c r="EE158" s="205"/>
      <c r="EF158" s="205"/>
      <c r="EG158" s="205"/>
      <c r="EH158" s="205"/>
      <c r="EI158" s="205"/>
      <c r="EJ158" s="206"/>
    </row>
    <row r="159" spans="1:140" ht="3.75" customHeight="1">
      <c r="A159" s="115"/>
      <c r="B159" s="116"/>
      <c r="C159" s="116"/>
      <c r="D159" s="116"/>
      <c r="E159" s="117"/>
      <c r="F159" s="108"/>
      <c r="G159" s="108"/>
      <c r="H159" s="108"/>
      <c r="I159" s="187"/>
      <c r="J159" s="187"/>
      <c r="K159" s="187"/>
      <c r="L159" s="187"/>
      <c r="M159" s="134"/>
      <c r="N159" s="135"/>
      <c r="O159" s="111"/>
      <c r="P159" s="108"/>
      <c r="Q159" s="108"/>
      <c r="R159" s="105"/>
      <c r="S159" s="105"/>
      <c r="T159" s="105"/>
      <c r="U159" s="105"/>
      <c r="V159" s="134"/>
      <c r="W159" s="135"/>
      <c r="X159" s="111"/>
      <c r="Y159" s="108"/>
      <c r="Z159" s="108"/>
      <c r="AA159" s="129"/>
      <c r="AB159" s="129"/>
      <c r="AC159" s="129"/>
      <c r="AD159" s="129"/>
      <c r="AE159" s="129"/>
      <c r="AF159" s="129"/>
      <c r="AG159" s="129"/>
      <c r="AH159" s="129"/>
      <c r="AI159" s="129"/>
      <c r="AJ159" s="129"/>
      <c r="AK159" s="129"/>
      <c r="AL159" s="129"/>
      <c r="AM159" s="129"/>
      <c r="AN159" s="129"/>
      <c r="AO159" s="129"/>
      <c r="AP159" s="129"/>
      <c r="AQ159" s="134"/>
      <c r="AR159" s="135"/>
      <c r="AS159" s="111"/>
      <c r="AT159" s="108"/>
      <c r="AU159" s="108"/>
      <c r="AV159" s="129"/>
      <c r="AW159" s="129"/>
      <c r="AX159" s="129"/>
      <c r="AY159" s="129"/>
      <c r="AZ159" s="129"/>
      <c r="BA159" s="129"/>
      <c r="BB159" s="129"/>
      <c r="BC159" s="129"/>
      <c r="BD159" s="129"/>
      <c r="BE159" s="129"/>
      <c r="BF159" s="129"/>
      <c r="BG159" s="129"/>
      <c r="BH159" s="129"/>
      <c r="BI159" s="129"/>
      <c r="BJ159" s="134"/>
      <c r="BK159" s="135"/>
      <c r="BL159" s="111"/>
      <c r="BM159" s="108"/>
      <c r="BN159" s="108"/>
      <c r="BO159" s="129"/>
      <c r="BP159" s="129"/>
      <c r="BQ159" s="129"/>
      <c r="BR159" s="129"/>
      <c r="BS159" s="129"/>
      <c r="BT159" s="129"/>
      <c r="BU159" s="129"/>
      <c r="BV159" s="129"/>
      <c r="BW159" s="129"/>
      <c r="BX159" s="129"/>
      <c r="BY159" s="129"/>
      <c r="BZ159" s="129"/>
      <c r="CA159" s="129"/>
      <c r="CB159" s="129"/>
      <c r="CC159" s="129"/>
      <c r="CD159" s="129"/>
      <c r="CE159" s="134"/>
      <c r="CF159" s="135"/>
      <c r="CG159" s="111"/>
      <c r="CH159" s="108"/>
      <c r="CI159" s="108"/>
      <c r="CJ159" s="129"/>
      <c r="CK159" s="129"/>
      <c r="CL159" s="129"/>
      <c r="CM159" s="129"/>
      <c r="CN159" s="129"/>
      <c r="CO159" s="129"/>
      <c r="CP159" s="129"/>
      <c r="CQ159" s="129"/>
      <c r="CR159" s="129"/>
      <c r="CS159" s="129"/>
      <c r="CT159" s="129"/>
      <c r="CU159" s="129"/>
      <c r="CV159" s="129"/>
      <c r="CW159" s="129"/>
      <c r="CX159" s="129"/>
      <c r="CY159" s="129"/>
      <c r="CZ159" s="134"/>
      <c r="DA159" s="135"/>
      <c r="DB159" s="352"/>
      <c r="DC159" s="353"/>
      <c r="DD159" s="353"/>
      <c r="DE159" s="353"/>
      <c r="DF159" s="353"/>
      <c r="DG159" s="353"/>
      <c r="DH159" s="353"/>
      <c r="DI159" s="353"/>
      <c r="DJ159" s="354"/>
      <c r="DK159" s="110"/>
      <c r="DL159" s="107"/>
      <c r="DM159" s="107"/>
      <c r="DN159" s="95"/>
      <c r="DO159" s="9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6"/>
    </row>
    <row r="160" spans="1:140" ht="3.75" customHeight="1">
      <c r="A160" s="115"/>
      <c r="B160" s="116"/>
      <c r="C160" s="116"/>
      <c r="D160" s="116"/>
      <c r="E160" s="117"/>
      <c r="F160" s="106"/>
      <c r="G160" s="106"/>
      <c r="H160" s="106"/>
      <c r="I160" s="185">
        <f>IF(ISNUMBER(入力!D61),入力!I67,"")</f>
        <v>43163</v>
      </c>
      <c r="J160" s="185"/>
      <c r="K160" s="185"/>
      <c r="L160" s="185"/>
      <c r="M160" s="130" t="s">
        <v>63</v>
      </c>
      <c r="N160" s="131"/>
      <c r="O160" s="109"/>
      <c r="P160" s="106"/>
      <c r="Q160" s="106"/>
      <c r="R160" s="103">
        <f>IF(ISNUMBER(入力!D67),入力!D67,"")</f>
        <v>28</v>
      </c>
      <c r="S160" s="103"/>
      <c r="T160" s="103"/>
      <c r="U160" s="103"/>
      <c r="V160" s="130" t="s">
        <v>64</v>
      </c>
      <c r="W160" s="131"/>
      <c r="X160" s="109"/>
      <c r="Y160" s="106"/>
      <c r="Z160" s="106"/>
      <c r="AA160" s="127">
        <f>IF(ISNUMBER(入力!D70),入力!D70,"")</f>
        <v>1500000</v>
      </c>
      <c r="AB160" s="127"/>
      <c r="AC160" s="127"/>
      <c r="AD160" s="127"/>
      <c r="AE160" s="127"/>
      <c r="AF160" s="127"/>
      <c r="AG160" s="127"/>
      <c r="AH160" s="127"/>
      <c r="AI160" s="127"/>
      <c r="AJ160" s="127"/>
      <c r="AK160" s="127"/>
      <c r="AL160" s="127"/>
      <c r="AM160" s="127"/>
      <c r="AN160" s="127"/>
      <c r="AO160" s="127"/>
      <c r="AP160" s="127"/>
      <c r="AQ160" s="130" t="s">
        <v>65</v>
      </c>
      <c r="AR160" s="131"/>
      <c r="AS160" s="109"/>
      <c r="AT160" s="106"/>
      <c r="AU160" s="106"/>
      <c r="AV160" s="127" t="str">
        <f>IF(ISNUMBER(入力!D83),入力!D83,"")</f>
        <v/>
      </c>
      <c r="AW160" s="127"/>
      <c r="AX160" s="127"/>
      <c r="AY160" s="127"/>
      <c r="AZ160" s="127"/>
      <c r="BA160" s="127"/>
      <c r="BB160" s="127"/>
      <c r="BC160" s="127"/>
      <c r="BD160" s="127"/>
      <c r="BE160" s="127"/>
      <c r="BF160" s="127"/>
      <c r="BG160" s="127"/>
      <c r="BH160" s="127"/>
      <c r="BI160" s="127"/>
      <c r="BJ160" s="130" t="s">
        <v>65</v>
      </c>
      <c r="BK160" s="131"/>
      <c r="BL160" s="109"/>
      <c r="BM160" s="106"/>
      <c r="BN160" s="106"/>
      <c r="BO160" s="127">
        <f>IF(ISNUMBER(入力!D70),入力!G70,"")</f>
        <v>1500000</v>
      </c>
      <c r="BP160" s="127"/>
      <c r="BQ160" s="127"/>
      <c r="BR160" s="127"/>
      <c r="BS160" s="127"/>
      <c r="BT160" s="127"/>
      <c r="BU160" s="127"/>
      <c r="BV160" s="127"/>
      <c r="BW160" s="127"/>
      <c r="BX160" s="127"/>
      <c r="BY160" s="127"/>
      <c r="BZ160" s="127"/>
      <c r="CA160" s="127"/>
      <c r="CB160" s="127"/>
      <c r="CC160" s="127"/>
      <c r="CD160" s="127"/>
      <c r="CE160" s="130" t="s">
        <v>65</v>
      </c>
      <c r="CF160" s="131"/>
      <c r="CG160" s="109">
        <v>15</v>
      </c>
      <c r="CH160" s="106"/>
      <c r="CI160" s="106"/>
      <c r="CJ160" s="127">
        <f>IF(ISNUMBER(入力!D69),入力!I71,"")</f>
        <v>1500000</v>
      </c>
      <c r="CK160" s="127"/>
      <c r="CL160" s="127"/>
      <c r="CM160" s="127"/>
      <c r="CN160" s="127"/>
      <c r="CO160" s="127"/>
      <c r="CP160" s="127"/>
      <c r="CQ160" s="127"/>
      <c r="CR160" s="127"/>
      <c r="CS160" s="127"/>
      <c r="CT160" s="127"/>
      <c r="CU160" s="127"/>
      <c r="CV160" s="127"/>
      <c r="CW160" s="127"/>
      <c r="CX160" s="127"/>
      <c r="CY160" s="127"/>
      <c r="CZ160" s="130" t="s">
        <v>65</v>
      </c>
      <c r="DA160" s="131"/>
      <c r="DB160" s="352"/>
      <c r="DC160" s="353"/>
      <c r="DD160" s="353"/>
      <c r="DE160" s="353"/>
      <c r="DF160" s="353"/>
      <c r="DG160" s="353"/>
      <c r="DH160" s="353"/>
      <c r="DI160" s="353"/>
      <c r="DJ160" s="354"/>
      <c r="DK160" s="110"/>
      <c r="DL160" s="107"/>
      <c r="DM160" s="107"/>
      <c r="DN160" s="95"/>
      <c r="DO160" s="9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6"/>
    </row>
    <row r="161" spans="1:140" ht="3.75" customHeight="1">
      <c r="A161" s="115"/>
      <c r="B161" s="116"/>
      <c r="C161" s="116"/>
      <c r="D161" s="116"/>
      <c r="E161" s="117"/>
      <c r="F161" s="107"/>
      <c r="G161" s="107"/>
      <c r="H161" s="107"/>
      <c r="I161" s="186"/>
      <c r="J161" s="186"/>
      <c r="K161" s="186"/>
      <c r="L161" s="186"/>
      <c r="M161" s="132"/>
      <c r="N161" s="133"/>
      <c r="O161" s="110"/>
      <c r="P161" s="107"/>
      <c r="Q161" s="107"/>
      <c r="R161" s="104"/>
      <c r="S161" s="104"/>
      <c r="T161" s="104"/>
      <c r="U161" s="104"/>
      <c r="V161" s="132"/>
      <c r="W161" s="133"/>
      <c r="X161" s="110"/>
      <c r="Y161" s="107"/>
      <c r="Z161" s="107"/>
      <c r="AA161" s="128"/>
      <c r="AB161" s="128"/>
      <c r="AC161" s="128"/>
      <c r="AD161" s="128"/>
      <c r="AE161" s="128"/>
      <c r="AF161" s="128"/>
      <c r="AG161" s="128"/>
      <c r="AH161" s="128"/>
      <c r="AI161" s="128"/>
      <c r="AJ161" s="128"/>
      <c r="AK161" s="128"/>
      <c r="AL161" s="128"/>
      <c r="AM161" s="128"/>
      <c r="AN161" s="128"/>
      <c r="AO161" s="128"/>
      <c r="AP161" s="128"/>
      <c r="AQ161" s="132"/>
      <c r="AR161" s="133"/>
      <c r="AS161" s="110"/>
      <c r="AT161" s="107"/>
      <c r="AU161" s="107"/>
      <c r="AV161" s="128"/>
      <c r="AW161" s="128"/>
      <c r="AX161" s="128"/>
      <c r="AY161" s="128"/>
      <c r="AZ161" s="128"/>
      <c r="BA161" s="128"/>
      <c r="BB161" s="128"/>
      <c r="BC161" s="128"/>
      <c r="BD161" s="128"/>
      <c r="BE161" s="128"/>
      <c r="BF161" s="128"/>
      <c r="BG161" s="128"/>
      <c r="BH161" s="128"/>
      <c r="BI161" s="128"/>
      <c r="BJ161" s="132"/>
      <c r="BK161" s="133"/>
      <c r="BL161" s="110"/>
      <c r="BM161" s="107"/>
      <c r="BN161" s="107"/>
      <c r="BO161" s="128"/>
      <c r="BP161" s="128"/>
      <c r="BQ161" s="128"/>
      <c r="BR161" s="128"/>
      <c r="BS161" s="128"/>
      <c r="BT161" s="128"/>
      <c r="BU161" s="128"/>
      <c r="BV161" s="128"/>
      <c r="BW161" s="128"/>
      <c r="BX161" s="128"/>
      <c r="BY161" s="128"/>
      <c r="BZ161" s="128"/>
      <c r="CA161" s="128"/>
      <c r="CB161" s="128"/>
      <c r="CC161" s="128"/>
      <c r="CD161" s="128"/>
      <c r="CE161" s="132"/>
      <c r="CF161" s="133"/>
      <c r="CG161" s="110"/>
      <c r="CH161" s="107"/>
      <c r="CI161" s="107"/>
      <c r="CJ161" s="128"/>
      <c r="CK161" s="128"/>
      <c r="CL161" s="128"/>
      <c r="CM161" s="128"/>
      <c r="CN161" s="128"/>
      <c r="CO161" s="128"/>
      <c r="CP161" s="128"/>
      <c r="CQ161" s="128"/>
      <c r="CR161" s="128"/>
      <c r="CS161" s="128"/>
      <c r="CT161" s="128"/>
      <c r="CU161" s="128"/>
      <c r="CV161" s="128"/>
      <c r="CW161" s="128"/>
      <c r="CX161" s="128"/>
      <c r="CY161" s="128"/>
      <c r="CZ161" s="132"/>
      <c r="DA161" s="133"/>
      <c r="DB161" s="352"/>
      <c r="DC161" s="353"/>
      <c r="DD161" s="353"/>
      <c r="DE161" s="353"/>
      <c r="DF161" s="353"/>
      <c r="DG161" s="353"/>
      <c r="DH161" s="353"/>
      <c r="DI161" s="353"/>
      <c r="DJ161" s="354"/>
      <c r="DK161" s="110"/>
      <c r="DL161" s="107"/>
      <c r="DM161" s="107"/>
      <c r="DN161" s="95"/>
      <c r="DO161" s="95"/>
      <c r="DP161" s="205" t="str">
        <f>IF(ISTEXT(入力!D72),入力!D72,"")</f>
        <v>基本給増</v>
      </c>
      <c r="DQ161" s="205"/>
      <c r="DR161" s="205"/>
      <c r="DS161" s="205"/>
      <c r="DT161" s="205"/>
      <c r="DU161" s="205"/>
      <c r="DV161" s="205"/>
      <c r="DW161" s="205"/>
      <c r="DX161" s="205"/>
      <c r="DY161" s="205"/>
      <c r="DZ161" s="205"/>
      <c r="EA161" s="205"/>
      <c r="EB161" s="205"/>
      <c r="EC161" s="205"/>
      <c r="ED161" s="205"/>
      <c r="EE161" s="205"/>
      <c r="EF161" s="205"/>
      <c r="EG161" s="205"/>
      <c r="EH161" s="205"/>
      <c r="EI161" s="205"/>
      <c r="EJ161" s="206"/>
    </row>
    <row r="162" spans="1:140" ht="3.75" customHeight="1">
      <c r="A162" s="115"/>
      <c r="B162" s="116"/>
      <c r="C162" s="116"/>
      <c r="D162" s="116"/>
      <c r="E162" s="117"/>
      <c r="F162" s="107"/>
      <c r="G162" s="107"/>
      <c r="H162" s="107"/>
      <c r="I162" s="186"/>
      <c r="J162" s="186"/>
      <c r="K162" s="186"/>
      <c r="L162" s="186"/>
      <c r="M162" s="132"/>
      <c r="N162" s="133"/>
      <c r="O162" s="110"/>
      <c r="P162" s="107"/>
      <c r="Q162" s="107"/>
      <c r="R162" s="104"/>
      <c r="S162" s="104"/>
      <c r="T162" s="104"/>
      <c r="U162" s="104"/>
      <c r="V162" s="132"/>
      <c r="W162" s="133"/>
      <c r="X162" s="110"/>
      <c r="Y162" s="107"/>
      <c r="Z162" s="107"/>
      <c r="AA162" s="128"/>
      <c r="AB162" s="128"/>
      <c r="AC162" s="128"/>
      <c r="AD162" s="128"/>
      <c r="AE162" s="128"/>
      <c r="AF162" s="128"/>
      <c r="AG162" s="128"/>
      <c r="AH162" s="128"/>
      <c r="AI162" s="128"/>
      <c r="AJ162" s="128"/>
      <c r="AK162" s="128"/>
      <c r="AL162" s="128"/>
      <c r="AM162" s="128"/>
      <c r="AN162" s="128"/>
      <c r="AO162" s="128"/>
      <c r="AP162" s="128"/>
      <c r="AQ162" s="132"/>
      <c r="AR162" s="133"/>
      <c r="AS162" s="110"/>
      <c r="AT162" s="107"/>
      <c r="AU162" s="107"/>
      <c r="AV162" s="128"/>
      <c r="AW162" s="128"/>
      <c r="AX162" s="128"/>
      <c r="AY162" s="128"/>
      <c r="AZ162" s="128"/>
      <c r="BA162" s="128"/>
      <c r="BB162" s="128"/>
      <c r="BC162" s="128"/>
      <c r="BD162" s="128"/>
      <c r="BE162" s="128"/>
      <c r="BF162" s="128"/>
      <c r="BG162" s="128"/>
      <c r="BH162" s="128"/>
      <c r="BI162" s="128"/>
      <c r="BJ162" s="132"/>
      <c r="BK162" s="133"/>
      <c r="BL162" s="110"/>
      <c r="BM162" s="107"/>
      <c r="BN162" s="107"/>
      <c r="BO162" s="128"/>
      <c r="BP162" s="128"/>
      <c r="BQ162" s="128"/>
      <c r="BR162" s="128"/>
      <c r="BS162" s="128"/>
      <c r="BT162" s="128"/>
      <c r="BU162" s="128"/>
      <c r="BV162" s="128"/>
      <c r="BW162" s="128"/>
      <c r="BX162" s="128"/>
      <c r="BY162" s="128"/>
      <c r="BZ162" s="128"/>
      <c r="CA162" s="128"/>
      <c r="CB162" s="128"/>
      <c r="CC162" s="128"/>
      <c r="CD162" s="128"/>
      <c r="CE162" s="132"/>
      <c r="CF162" s="133"/>
      <c r="CG162" s="110"/>
      <c r="CH162" s="107"/>
      <c r="CI162" s="107"/>
      <c r="CJ162" s="128"/>
      <c r="CK162" s="128"/>
      <c r="CL162" s="128"/>
      <c r="CM162" s="128"/>
      <c r="CN162" s="128"/>
      <c r="CO162" s="128"/>
      <c r="CP162" s="128"/>
      <c r="CQ162" s="128"/>
      <c r="CR162" s="128"/>
      <c r="CS162" s="128"/>
      <c r="CT162" s="128"/>
      <c r="CU162" s="128"/>
      <c r="CV162" s="128"/>
      <c r="CW162" s="128"/>
      <c r="CX162" s="128"/>
      <c r="CY162" s="128"/>
      <c r="CZ162" s="132"/>
      <c r="DA162" s="133"/>
      <c r="DB162" s="352"/>
      <c r="DC162" s="353"/>
      <c r="DD162" s="353"/>
      <c r="DE162" s="353"/>
      <c r="DF162" s="353"/>
      <c r="DG162" s="353"/>
      <c r="DH162" s="353"/>
      <c r="DI162" s="353"/>
      <c r="DJ162" s="354"/>
      <c r="DK162" s="110"/>
      <c r="DL162" s="107"/>
      <c r="DM162" s="107"/>
      <c r="DN162" s="95"/>
      <c r="DO162" s="9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6"/>
    </row>
    <row r="163" spans="1:140" ht="3.75" customHeight="1">
      <c r="A163" s="115"/>
      <c r="B163" s="116"/>
      <c r="C163" s="116"/>
      <c r="D163" s="116"/>
      <c r="E163" s="117"/>
      <c r="F163" s="107"/>
      <c r="G163" s="107"/>
      <c r="H163" s="107"/>
      <c r="I163" s="186"/>
      <c r="J163" s="186"/>
      <c r="K163" s="186"/>
      <c r="L163" s="186"/>
      <c r="M163" s="132"/>
      <c r="N163" s="133"/>
      <c r="O163" s="110"/>
      <c r="P163" s="107"/>
      <c r="Q163" s="107"/>
      <c r="R163" s="104"/>
      <c r="S163" s="104"/>
      <c r="T163" s="104"/>
      <c r="U163" s="104"/>
      <c r="V163" s="132"/>
      <c r="W163" s="133"/>
      <c r="X163" s="110"/>
      <c r="Y163" s="107"/>
      <c r="Z163" s="107"/>
      <c r="AA163" s="128"/>
      <c r="AB163" s="128"/>
      <c r="AC163" s="128"/>
      <c r="AD163" s="128"/>
      <c r="AE163" s="128"/>
      <c r="AF163" s="128"/>
      <c r="AG163" s="128"/>
      <c r="AH163" s="128"/>
      <c r="AI163" s="128"/>
      <c r="AJ163" s="128"/>
      <c r="AK163" s="128"/>
      <c r="AL163" s="128"/>
      <c r="AM163" s="128"/>
      <c r="AN163" s="128"/>
      <c r="AO163" s="128"/>
      <c r="AP163" s="128"/>
      <c r="AQ163" s="132"/>
      <c r="AR163" s="133"/>
      <c r="AS163" s="110"/>
      <c r="AT163" s="107"/>
      <c r="AU163" s="107"/>
      <c r="AV163" s="128"/>
      <c r="AW163" s="128"/>
      <c r="AX163" s="128"/>
      <c r="AY163" s="128"/>
      <c r="AZ163" s="128"/>
      <c r="BA163" s="128"/>
      <c r="BB163" s="128"/>
      <c r="BC163" s="128"/>
      <c r="BD163" s="128"/>
      <c r="BE163" s="128"/>
      <c r="BF163" s="128"/>
      <c r="BG163" s="128"/>
      <c r="BH163" s="128"/>
      <c r="BI163" s="128"/>
      <c r="BJ163" s="132"/>
      <c r="BK163" s="133"/>
      <c r="BL163" s="110"/>
      <c r="BM163" s="107"/>
      <c r="BN163" s="107"/>
      <c r="BO163" s="128"/>
      <c r="BP163" s="128"/>
      <c r="BQ163" s="128"/>
      <c r="BR163" s="128"/>
      <c r="BS163" s="128"/>
      <c r="BT163" s="128"/>
      <c r="BU163" s="128"/>
      <c r="BV163" s="128"/>
      <c r="BW163" s="128"/>
      <c r="BX163" s="128"/>
      <c r="BY163" s="128"/>
      <c r="BZ163" s="128"/>
      <c r="CA163" s="128"/>
      <c r="CB163" s="128"/>
      <c r="CC163" s="128"/>
      <c r="CD163" s="128"/>
      <c r="CE163" s="132"/>
      <c r="CF163" s="133"/>
      <c r="CG163" s="110"/>
      <c r="CH163" s="107"/>
      <c r="CI163" s="107"/>
      <c r="CJ163" s="128"/>
      <c r="CK163" s="128"/>
      <c r="CL163" s="128"/>
      <c r="CM163" s="128"/>
      <c r="CN163" s="128"/>
      <c r="CO163" s="128"/>
      <c r="CP163" s="128"/>
      <c r="CQ163" s="128"/>
      <c r="CR163" s="128"/>
      <c r="CS163" s="128"/>
      <c r="CT163" s="128"/>
      <c r="CU163" s="128"/>
      <c r="CV163" s="128"/>
      <c r="CW163" s="128"/>
      <c r="CX163" s="128"/>
      <c r="CY163" s="128"/>
      <c r="CZ163" s="132"/>
      <c r="DA163" s="133"/>
      <c r="DB163" s="352"/>
      <c r="DC163" s="353"/>
      <c r="DD163" s="353"/>
      <c r="DE163" s="353"/>
      <c r="DF163" s="353"/>
      <c r="DG163" s="353"/>
      <c r="DH163" s="353"/>
      <c r="DI163" s="353"/>
      <c r="DJ163" s="354"/>
      <c r="DK163" s="110"/>
      <c r="DL163" s="107"/>
      <c r="DM163" s="107"/>
      <c r="DN163" s="95"/>
      <c r="DO163" s="9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6"/>
    </row>
    <row r="164" spans="1:140" ht="3.75" customHeight="1">
      <c r="A164" s="115"/>
      <c r="B164" s="116"/>
      <c r="C164" s="116"/>
      <c r="D164" s="116"/>
      <c r="E164" s="117"/>
      <c r="F164" s="108"/>
      <c r="G164" s="108"/>
      <c r="H164" s="108"/>
      <c r="I164" s="187"/>
      <c r="J164" s="187"/>
      <c r="K164" s="187"/>
      <c r="L164" s="187"/>
      <c r="M164" s="134"/>
      <c r="N164" s="135"/>
      <c r="O164" s="111"/>
      <c r="P164" s="108"/>
      <c r="Q164" s="108"/>
      <c r="R164" s="105"/>
      <c r="S164" s="105"/>
      <c r="T164" s="105"/>
      <c r="U164" s="105"/>
      <c r="V164" s="134"/>
      <c r="W164" s="135"/>
      <c r="X164" s="111"/>
      <c r="Y164" s="108"/>
      <c r="Z164" s="108"/>
      <c r="AA164" s="129"/>
      <c r="AB164" s="129"/>
      <c r="AC164" s="129"/>
      <c r="AD164" s="129"/>
      <c r="AE164" s="129"/>
      <c r="AF164" s="129"/>
      <c r="AG164" s="129"/>
      <c r="AH164" s="129"/>
      <c r="AI164" s="129"/>
      <c r="AJ164" s="129"/>
      <c r="AK164" s="129"/>
      <c r="AL164" s="129"/>
      <c r="AM164" s="129"/>
      <c r="AN164" s="129"/>
      <c r="AO164" s="129"/>
      <c r="AP164" s="129"/>
      <c r="AQ164" s="134"/>
      <c r="AR164" s="135"/>
      <c r="AS164" s="111"/>
      <c r="AT164" s="108"/>
      <c r="AU164" s="108"/>
      <c r="AV164" s="129"/>
      <c r="AW164" s="129"/>
      <c r="AX164" s="129"/>
      <c r="AY164" s="129"/>
      <c r="AZ164" s="129"/>
      <c r="BA164" s="129"/>
      <c r="BB164" s="129"/>
      <c r="BC164" s="129"/>
      <c r="BD164" s="129"/>
      <c r="BE164" s="129"/>
      <c r="BF164" s="129"/>
      <c r="BG164" s="129"/>
      <c r="BH164" s="129"/>
      <c r="BI164" s="129"/>
      <c r="BJ164" s="134"/>
      <c r="BK164" s="135"/>
      <c r="BL164" s="111"/>
      <c r="BM164" s="108"/>
      <c r="BN164" s="108"/>
      <c r="BO164" s="129"/>
      <c r="BP164" s="129"/>
      <c r="BQ164" s="129"/>
      <c r="BR164" s="129"/>
      <c r="BS164" s="129"/>
      <c r="BT164" s="129"/>
      <c r="BU164" s="129"/>
      <c r="BV164" s="129"/>
      <c r="BW164" s="129"/>
      <c r="BX164" s="129"/>
      <c r="BY164" s="129"/>
      <c r="BZ164" s="129"/>
      <c r="CA164" s="129"/>
      <c r="CB164" s="129"/>
      <c r="CC164" s="129"/>
      <c r="CD164" s="129"/>
      <c r="CE164" s="134"/>
      <c r="CF164" s="135"/>
      <c r="CG164" s="111"/>
      <c r="CH164" s="108"/>
      <c r="CI164" s="108"/>
      <c r="CJ164" s="129"/>
      <c r="CK164" s="129"/>
      <c r="CL164" s="129"/>
      <c r="CM164" s="129"/>
      <c r="CN164" s="129"/>
      <c r="CO164" s="129"/>
      <c r="CP164" s="129"/>
      <c r="CQ164" s="129"/>
      <c r="CR164" s="129"/>
      <c r="CS164" s="129"/>
      <c r="CT164" s="129"/>
      <c r="CU164" s="129"/>
      <c r="CV164" s="129"/>
      <c r="CW164" s="129"/>
      <c r="CX164" s="129"/>
      <c r="CY164" s="129"/>
      <c r="CZ164" s="134"/>
      <c r="DA164" s="135"/>
      <c r="DB164" s="352"/>
      <c r="DC164" s="353"/>
      <c r="DD164" s="353"/>
      <c r="DE164" s="353"/>
      <c r="DF164" s="353"/>
      <c r="DG164" s="353"/>
      <c r="DH164" s="353"/>
      <c r="DI164" s="353"/>
      <c r="DJ164" s="354"/>
      <c r="DK164" s="110"/>
      <c r="DL164" s="107"/>
      <c r="DM164" s="107"/>
      <c r="DN164" s="95">
        <f>IF(ISNUMBER(入力!D77),5,"")</f>
        <v>5</v>
      </c>
      <c r="DO164" s="95"/>
      <c r="DP164" s="205" t="str">
        <f>IF(ISNUMBER(入力!D77),"健康保険のみ月額変更","")</f>
        <v>健康保険のみ月額変更</v>
      </c>
      <c r="DQ164" s="205"/>
      <c r="DR164" s="205"/>
      <c r="DS164" s="205"/>
      <c r="DT164" s="205"/>
      <c r="DU164" s="205"/>
      <c r="DV164" s="205"/>
      <c r="DW164" s="205"/>
      <c r="DX164" s="205"/>
      <c r="DY164" s="205"/>
      <c r="DZ164" s="205"/>
      <c r="EA164" s="205"/>
      <c r="EB164" s="205"/>
      <c r="EC164" s="205"/>
      <c r="ED164" s="205"/>
      <c r="EE164" s="205"/>
      <c r="EF164" s="205"/>
      <c r="EG164" s="205"/>
      <c r="EH164" s="205"/>
      <c r="EI164" s="205"/>
      <c r="EJ164" s="206"/>
    </row>
    <row r="165" spans="1:140" ht="3.75" customHeight="1">
      <c r="A165" s="115"/>
      <c r="B165" s="116"/>
      <c r="C165" s="116"/>
      <c r="D165" s="116"/>
      <c r="E165" s="117"/>
      <c r="F165" s="106"/>
      <c r="G165" s="106"/>
      <c r="H165" s="106"/>
      <c r="I165" s="185">
        <f>IF(ISNUMBER(入力!D64),入力!I68,"")</f>
        <v>43194</v>
      </c>
      <c r="J165" s="185"/>
      <c r="K165" s="185"/>
      <c r="L165" s="185"/>
      <c r="M165" s="130" t="s">
        <v>63</v>
      </c>
      <c r="N165" s="131"/>
      <c r="O165" s="109"/>
      <c r="P165" s="106"/>
      <c r="Q165" s="106"/>
      <c r="R165" s="103">
        <f>IF(ISNUMBER(入力!D68),入力!D68,"")</f>
        <v>31</v>
      </c>
      <c r="S165" s="103"/>
      <c r="T165" s="103"/>
      <c r="U165" s="103"/>
      <c r="V165" s="130" t="s">
        <v>64</v>
      </c>
      <c r="W165" s="131"/>
      <c r="X165" s="109"/>
      <c r="Y165" s="106"/>
      <c r="Z165" s="106"/>
      <c r="AA165" s="127">
        <f>IF(ISNUMBER(入力!D71),入力!D71,"")</f>
        <v>1500000</v>
      </c>
      <c r="AB165" s="127"/>
      <c r="AC165" s="127"/>
      <c r="AD165" s="127"/>
      <c r="AE165" s="127"/>
      <c r="AF165" s="127"/>
      <c r="AG165" s="127"/>
      <c r="AH165" s="127"/>
      <c r="AI165" s="127"/>
      <c r="AJ165" s="127"/>
      <c r="AK165" s="127"/>
      <c r="AL165" s="127"/>
      <c r="AM165" s="127"/>
      <c r="AN165" s="127"/>
      <c r="AO165" s="127"/>
      <c r="AP165" s="127"/>
      <c r="AQ165" s="130" t="s">
        <v>65</v>
      </c>
      <c r="AR165" s="131"/>
      <c r="AS165" s="109"/>
      <c r="AT165" s="106"/>
      <c r="AU165" s="106"/>
      <c r="AV165" s="127" t="str">
        <f>IF(ISNUMBER(入力!D84),入力!D84,"")</f>
        <v/>
      </c>
      <c r="AW165" s="127"/>
      <c r="AX165" s="127"/>
      <c r="AY165" s="127"/>
      <c r="AZ165" s="127"/>
      <c r="BA165" s="127"/>
      <c r="BB165" s="127"/>
      <c r="BC165" s="127"/>
      <c r="BD165" s="127"/>
      <c r="BE165" s="127"/>
      <c r="BF165" s="127"/>
      <c r="BG165" s="127"/>
      <c r="BH165" s="127"/>
      <c r="BI165" s="127"/>
      <c r="BJ165" s="130" t="s">
        <v>65</v>
      </c>
      <c r="BK165" s="131"/>
      <c r="BL165" s="109"/>
      <c r="BM165" s="106"/>
      <c r="BN165" s="106"/>
      <c r="BO165" s="127">
        <f>IF(ISNUMBER(入力!D71),入力!G71,"")</f>
        <v>1500000</v>
      </c>
      <c r="BP165" s="127"/>
      <c r="BQ165" s="127"/>
      <c r="BR165" s="127"/>
      <c r="BS165" s="127"/>
      <c r="BT165" s="127"/>
      <c r="BU165" s="127"/>
      <c r="BV165" s="127"/>
      <c r="BW165" s="127"/>
      <c r="BX165" s="127"/>
      <c r="BY165" s="127"/>
      <c r="BZ165" s="127"/>
      <c r="CA165" s="127"/>
      <c r="CB165" s="127"/>
      <c r="CC165" s="127"/>
      <c r="CD165" s="127"/>
      <c r="CE165" s="130" t="s">
        <v>65</v>
      </c>
      <c r="CF165" s="131"/>
      <c r="CG165" s="109">
        <v>16</v>
      </c>
      <c r="CH165" s="106"/>
      <c r="CI165" s="106"/>
      <c r="CJ165" s="127" t="str">
        <f>IF(ISNUMBER(入力!D81),入力!I73,"")</f>
        <v/>
      </c>
      <c r="CK165" s="127"/>
      <c r="CL165" s="127"/>
      <c r="CM165" s="127"/>
      <c r="CN165" s="127"/>
      <c r="CO165" s="127"/>
      <c r="CP165" s="127"/>
      <c r="CQ165" s="127"/>
      <c r="CR165" s="127"/>
      <c r="CS165" s="127"/>
      <c r="CT165" s="127"/>
      <c r="CU165" s="127"/>
      <c r="CV165" s="127"/>
      <c r="CW165" s="127"/>
      <c r="CX165" s="127"/>
      <c r="CY165" s="127"/>
      <c r="CZ165" s="130" t="s">
        <v>65</v>
      </c>
      <c r="DA165" s="131"/>
      <c r="DB165" s="352"/>
      <c r="DC165" s="353"/>
      <c r="DD165" s="353"/>
      <c r="DE165" s="353"/>
      <c r="DF165" s="353"/>
      <c r="DG165" s="353"/>
      <c r="DH165" s="353"/>
      <c r="DI165" s="353"/>
      <c r="DJ165" s="354"/>
      <c r="DK165" s="110"/>
      <c r="DL165" s="107"/>
      <c r="DM165" s="107"/>
      <c r="DN165" s="95"/>
      <c r="DO165" s="9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6"/>
    </row>
    <row r="166" spans="1:140" ht="3.75" customHeight="1">
      <c r="A166" s="115"/>
      <c r="B166" s="116"/>
      <c r="C166" s="116"/>
      <c r="D166" s="116"/>
      <c r="E166" s="117"/>
      <c r="F166" s="107"/>
      <c r="G166" s="107"/>
      <c r="H166" s="107"/>
      <c r="I166" s="186"/>
      <c r="J166" s="186"/>
      <c r="K166" s="186"/>
      <c r="L166" s="186"/>
      <c r="M166" s="132"/>
      <c r="N166" s="133"/>
      <c r="O166" s="110"/>
      <c r="P166" s="107"/>
      <c r="Q166" s="107"/>
      <c r="R166" s="104"/>
      <c r="S166" s="104"/>
      <c r="T166" s="104"/>
      <c r="U166" s="104"/>
      <c r="V166" s="132"/>
      <c r="W166" s="133"/>
      <c r="X166" s="110"/>
      <c r="Y166" s="107"/>
      <c r="Z166" s="107"/>
      <c r="AA166" s="128"/>
      <c r="AB166" s="128"/>
      <c r="AC166" s="128"/>
      <c r="AD166" s="128"/>
      <c r="AE166" s="128"/>
      <c r="AF166" s="128"/>
      <c r="AG166" s="128"/>
      <c r="AH166" s="128"/>
      <c r="AI166" s="128"/>
      <c r="AJ166" s="128"/>
      <c r="AK166" s="128"/>
      <c r="AL166" s="128"/>
      <c r="AM166" s="128"/>
      <c r="AN166" s="128"/>
      <c r="AO166" s="128"/>
      <c r="AP166" s="128"/>
      <c r="AQ166" s="132"/>
      <c r="AR166" s="133"/>
      <c r="AS166" s="110"/>
      <c r="AT166" s="107"/>
      <c r="AU166" s="107"/>
      <c r="AV166" s="128"/>
      <c r="AW166" s="128"/>
      <c r="AX166" s="128"/>
      <c r="AY166" s="128"/>
      <c r="AZ166" s="128"/>
      <c r="BA166" s="128"/>
      <c r="BB166" s="128"/>
      <c r="BC166" s="128"/>
      <c r="BD166" s="128"/>
      <c r="BE166" s="128"/>
      <c r="BF166" s="128"/>
      <c r="BG166" s="128"/>
      <c r="BH166" s="128"/>
      <c r="BI166" s="128"/>
      <c r="BJ166" s="132"/>
      <c r="BK166" s="133"/>
      <c r="BL166" s="110"/>
      <c r="BM166" s="107"/>
      <c r="BN166" s="107"/>
      <c r="BO166" s="128"/>
      <c r="BP166" s="128"/>
      <c r="BQ166" s="128"/>
      <c r="BR166" s="128"/>
      <c r="BS166" s="128"/>
      <c r="BT166" s="128"/>
      <c r="BU166" s="128"/>
      <c r="BV166" s="128"/>
      <c r="BW166" s="128"/>
      <c r="BX166" s="128"/>
      <c r="BY166" s="128"/>
      <c r="BZ166" s="128"/>
      <c r="CA166" s="128"/>
      <c r="CB166" s="128"/>
      <c r="CC166" s="128"/>
      <c r="CD166" s="128"/>
      <c r="CE166" s="132"/>
      <c r="CF166" s="133"/>
      <c r="CG166" s="110"/>
      <c r="CH166" s="107"/>
      <c r="CI166" s="107"/>
      <c r="CJ166" s="128"/>
      <c r="CK166" s="128"/>
      <c r="CL166" s="128"/>
      <c r="CM166" s="128"/>
      <c r="CN166" s="128"/>
      <c r="CO166" s="128"/>
      <c r="CP166" s="128"/>
      <c r="CQ166" s="128"/>
      <c r="CR166" s="128"/>
      <c r="CS166" s="128"/>
      <c r="CT166" s="128"/>
      <c r="CU166" s="128"/>
      <c r="CV166" s="128"/>
      <c r="CW166" s="128"/>
      <c r="CX166" s="128"/>
      <c r="CY166" s="128"/>
      <c r="CZ166" s="132"/>
      <c r="DA166" s="133"/>
      <c r="DB166" s="352"/>
      <c r="DC166" s="353"/>
      <c r="DD166" s="353"/>
      <c r="DE166" s="353"/>
      <c r="DF166" s="353"/>
      <c r="DG166" s="353"/>
      <c r="DH166" s="353"/>
      <c r="DI166" s="353"/>
      <c r="DJ166" s="354"/>
      <c r="DK166" s="110"/>
      <c r="DL166" s="107"/>
      <c r="DM166" s="107"/>
      <c r="DN166" s="95"/>
      <c r="DO166" s="9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6"/>
    </row>
    <row r="167" spans="1:140" ht="3.75" customHeight="1">
      <c r="A167" s="115"/>
      <c r="B167" s="116"/>
      <c r="C167" s="116"/>
      <c r="D167" s="116"/>
      <c r="E167" s="117"/>
      <c r="F167" s="107"/>
      <c r="G167" s="107"/>
      <c r="H167" s="107"/>
      <c r="I167" s="186"/>
      <c r="J167" s="186"/>
      <c r="K167" s="186"/>
      <c r="L167" s="186"/>
      <c r="M167" s="132"/>
      <c r="N167" s="133"/>
      <c r="O167" s="110"/>
      <c r="P167" s="107"/>
      <c r="Q167" s="107"/>
      <c r="R167" s="104"/>
      <c r="S167" s="104"/>
      <c r="T167" s="104"/>
      <c r="U167" s="104"/>
      <c r="V167" s="132"/>
      <c r="W167" s="133"/>
      <c r="X167" s="110"/>
      <c r="Y167" s="107"/>
      <c r="Z167" s="107"/>
      <c r="AA167" s="128"/>
      <c r="AB167" s="128"/>
      <c r="AC167" s="128"/>
      <c r="AD167" s="128"/>
      <c r="AE167" s="128"/>
      <c r="AF167" s="128"/>
      <c r="AG167" s="128"/>
      <c r="AH167" s="128"/>
      <c r="AI167" s="128"/>
      <c r="AJ167" s="128"/>
      <c r="AK167" s="128"/>
      <c r="AL167" s="128"/>
      <c r="AM167" s="128"/>
      <c r="AN167" s="128"/>
      <c r="AO167" s="128"/>
      <c r="AP167" s="128"/>
      <c r="AQ167" s="132"/>
      <c r="AR167" s="133"/>
      <c r="AS167" s="110"/>
      <c r="AT167" s="107"/>
      <c r="AU167" s="107"/>
      <c r="AV167" s="128"/>
      <c r="AW167" s="128"/>
      <c r="AX167" s="128"/>
      <c r="AY167" s="128"/>
      <c r="AZ167" s="128"/>
      <c r="BA167" s="128"/>
      <c r="BB167" s="128"/>
      <c r="BC167" s="128"/>
      <c r="BD167" s="128"/>
      <c r="BE167" s="128"/>
      <c r="BF167" s="128"/>
      <c r="BG167" s="128"/>
      <c r="BH167" s="128"/>
      <c r="BI167" s="128"/>
      <c r="BJ167" s="132"/>
      <c r="BK167" s="133"/>
      <c r="BL167" s="110"/>
      <c r="BM167" s="107"/>
      <c r="BN167" s="107"/>
      <c r="BO167" s="128"/>
      <c r="BP167" s="128"/>
      <c r="BQ167" s="128"/>
      <c r="BR167" s="128"/>
      <c r="BS167" s="128"/>
      <c r="BT167" s="128"/>
      <c r="BU167" s="128"/>
      <c r="BV167" s="128"/>
      <c r="BW167" s="128"/>
      <c r="BX167" s="128"/>
      <c r="BY167" s="128"/>
      <c r="BZ167" s="128"/>
      <c r="CA167" s="128"/>
      <c r="CB167" s="128"/>
      <c r="CC167" s="128"/>
      <c r="CD167" s="128"/>
      <c r="CE167" s="132"/>
      <c r="CF167" s="133"/>
      <c r="CG167" s="110"/>
      <c r="CH167" s="107"/>
      <c r="CI167" s="107"/>
      <c r="CJ167" s="128"/>
      <c r="CK167" s="128"/>
      <c r="CL167" s="128"/>
      <c r="CM167" s="128"/>
      <c r="CN167" s="128"/>
      <c r="CO167" s="128"/>
      <c r="CP167" s="128"/>
      <c r="CQ167" s="128"/>
      <c r="CR167" s="128"/>
      <c r="CS167" s="128"/>
      <c r="CT167" s="128"/>
      <c r="CU167" s="128"/>
      <c r="CV167" s="128"/>
      <c r="CW167" s="128"/>
      <c r="CX167" s="128"/>
      <c r="CY167" s="128"/>
      <c r="CZ167" s="132"/>
      <c r="DA167" s="133"/>
      <c r="DB167" s="352"/>
      <c r="DC167" s="353"/>
      <c r="DD167" s="353"/>
      <c r="DE167" s="353"/>
      <c r="DF167" s="353"/>
      <c r="DG167" s="353"/>
      <c r="DH167" s="353"/>
      <c r="DI167" s="353"/>
      <c r="DJ167" s="354"/>
      <c r="DK167" s="110"/>
      <c r="DL167" s="107"/>
      <c r="DM167" s="107"/>
      <c r="DN167" s="95" t="str">
        <f>IF(ISNUMBER(入力!D78),6,"")</f>
        <v/>
      </c>
      <c r="DO167" s="95"/>
      <c r="DP167" s="205" t="str">
        <f>IF(ISNUMBER(入力!D78),"その他","")</f>
        <v/>
      </c>
      <c r="DQ167" s="205"/>
      <c r="DR167" s="205"/>
      <c r="DS167" s="205"/>
      <c r="DT167" s="205"/>
      <c r="DU167" s="205" t="str">
        <f>IF(ISTEXT(入力!D79),入力!D79,"")</f>
        <v/>
      </c>
      <c r="DV167" s="205"/>
      <c r="DW167" s="205"/>
      <c r="DX167" s="205"/>
      <c r="DY167" s="205"/>
      <c r="DZ167" s="205"/>
      <c r="EA167" s="205"/>
      <c r="EB167" s="205"/>
      <c r="EC167" s="205"/>
      <c r="ED167" s="205"/>
      <c r="EE167" s="205"/>
      <c r="EF167" s="205"/>
      <c r="EG167" s="205"/>
      <c r="EH167" s="205"/>
      <c r="EI167" s="205"/>
      <c r="EJ167" s="206"/>
    </row>
    <row r="168" spans="1:140" ht="3.75" customHeight="1">
      <c r="A168" s="115"/>
      <c r="B168" s="116"/>
      <c r="C168" s="116"/>
      <c r="D168" s="116"/>
      <c r="E168" s="117"/>
      <c r="F168" s="107"/>
      <c r="G168" s="107"/>
      <c r="H168" s="107"/>
      <c r="I168" s="186"/>
      <c r="J168" s="186"/>
      <c r="K168" s="186"/>
      <c r="L168" s="186"/>
      <c r="M168" s="132"/>
      <c r="N168" s="133"/>
      <c r="O168" s="110"/>
      <c r="P168" s="107"/>
      <c r="Q168" s="107"/>
      <c r="R168" s="104"/>
      <c r="S168" s="104"/>
      <c r="T168" s="104"/>
      <c r="U168" s="104"/>
      <c r="V168" s="132"/>
      <c r="W168" s="133"/>
      <c r="X168" s="110"/>
      <c r="Y168" s="107"/>
      <c r="Z168" s="107"/>
      <c r="AA168" s="128"/>
      <c r="AB168" s="128"/>
      <c r="AC168" s="128"/>
      <c r="AD168" s="128"/>
      <c r="AE168" s="128"/>
      <c r="AF168" s="128"/>
      <c r="AG168" s="128"/>
      <c r="AH168" s="128"/>
      <c r="AI168" s="128"/>
      <c r="AJ168" s="128"/>
      <c r="AK168" s="128"/>
      <c r="AL168" s="128"/>
      <c r="AM168" s="128"/>
      <c r="AN168" s="128"/>
      <c r="AO168" s="128"/>
      <c r="AP168" s="128"/>
      <c r="AQ168" s="132"/>
      <c r="AR168" s="133"/>
      <c r="AS168" s="110"/>
      <c r="AT168" s="107"/>
      <c r="AU168" s="107"/>
      <c r="AV168" s="128"/>
      <c r="AW168" s="128"/>
      <c r="AX168" s="128"/>
      <c r="AY168" s="128"/>
      <c r="AZ168" s="128"/>
      <c r="BA168" s="128"/>
      <c r="BB168" s="128"/>
      <c r="BC168" s="128"/>
      <c r="BD168" s="128"/>
      <c r="BE168" s="128"/>
      <c r="BF168" s="128"/>
      <c r="BG168" s="128"/>
      <c r="BH168" s="128"/>
      <c r="BI168" s="128"/>
      <c r="BJ168" s="132"/>
      <c r="BK168" s="133"/>
      <c r="BL168" s="110"/>
      <c r="BM168" s="107"/>
      <c r="BN168" s="107"/>
      <c r="BO168" s="128"/>
      <c r="BP168" s="128"/>
      <c r="BQ168" s="128"/>
      <c r="BR168" s="128"/>
      <c r="BS168" s="128"/>
      <c r="BT168" s="128"/>
      <c r="BU168" s="128"/>
      <c r="BV168" s="128"/>
      <c r="BW168" s="128"/>
      <c r="BX168" s="128"/>
      <c r="BY168" s="128"/>
      <c r="BZ168" s="128"/>
      <c r="CA168" s="128"/>
      <c r="CB168" s="128"/>
      <c r="CC168" s="128"/>
      <c r="CD168" s="128"/>
      <c r="CE168" s="132"/>
      <c r="CF168" s="133"/>
      <c r="CG168" s="110"/>
      <c r="CH168" s="107"/>
      <c r="CI168" s="107"/>
      <c r="CJ168" s="128"/>
      <c r="CK168" s="128"/>
      <c r="CL168" s="128"/>
      <c r="CM168" s="128"/>
      <c r="CN168" s="128"/>
      <c r="CO168" s="128"/>
      <c r="CP168" s="128"/>
      <c r="CQ168" s="128"/>
      <c r="CR168" s="128"/>
      <c r="CS168" s="128"/>
      <c r="CT168" s="128"/>
      <c r="CU168" s="128"/>
      <c r="CV168" s="128"/>
      <c r="CW168" s="128"/>
      <c r="CX168" s="128"/>
      <c r="CY168" s="128"/>
      <c r="CZ168" s="132"/>
      <c r="DA168" s="133"/>
      <c r="DB168" s="352"/>
      <c r="DC168" s="353"/>
      <c r="DD168" s="353"/>
      <c r="DE168" s="353"/>
      <c r="DF168" s="353"/>
      <c r="DG168" s="353"/>
      <c r="DH168" s="353"/>
      <c r="DI168" s="353"/>
      <c r="DJ168" s="354"/>
      <c r="DK168" s="110"/>
      <c r="DL168" s="107"/>
      <c r="DM168" s="107"/>
      <c r="DN168" s="95"/>
      <c r="DO168" s="9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6"/>
    </row>
    <row r="169" spans="1:140" ht="3.75" customHeight="1">
      <c r="A169" s="118"/>
      <c r="B169" s="119"/>
      <c r="C169" s="119"/>
      <c r="D169" s="119"/>
      <c r="E169" s="120"/>
      <c r="F169" s="108"/>
      <c r="G169" s="108"/>
      <c r="H169" s="108"/>
      <c r="I169" s="187"/>
      <c r="J169" s="187"/>
      <c r="K169" s="187"/>
      <c r="L169" s="187"/>
      <c r="M169" s="134"/>
      <c r="N169" s="135"/>
      <c r="O169" s="111"/>
      <c r="P169" s="108"/>
      <c r="Q169" s="108"/>
      <c r="R169" s="105"/>
      <c r="S169" s="105"/>
      <c r="T169" s="105"/>
      <c r="U169" s="105"/>
      <c r="V169" s="134"/>
      <c r="W169" s="135"/>
      <c r="X169" s="111"/>
      <c r="Y169" s="108"/>
      <c r="Z169" s="108"/>
      <c r="AA169" s="129"/>
      <c r="AB169" s="129"/>
      <c r="AC169" s="129"/>
      <c r="AD169" s="129"/>
      <c r="AE169" s="129"/>
      <c r="AF169" s="129"/>
      <c r="AG169" s="129"/>
      <c r="AH169" s="129"/>
      <c r="AI169" s="129"/>
      <c r="AJ169" s="129"/>
      <c r="AK169" s="129"/>
      <c r="AL169" s="129"/>
      <c r="AM169" s="129"/>
      <c r="AN169" s="129"/>
      <c r="AO169" s="129"/>
      <c r="AP169" s="129"/>
      <c r="AQ169" s="134"/>
      <c r="AR169" s="135"/>
      <c r="AS169" s="111"/>
      <c r="AT169" s="108"/>
      <c r="AU169" s="108"/>
      <c r="AV169" s="129"/>
      <c r="AW169" s="129"/>
      <c r="AX169" s="129"/>
      <c r="AY169" s="129"/>
      <c r="AZ169" s="129"/>
      <c r="BA169" s="129"/>
      <c r="BB169" s="129"/>
      <c r="BC169" s="129"/>
      <c r="BD169" s="129"/>
      <c r="BE169" s="129"/>
      <c r="BF169" s="129"/>
      <c r="BG169" s="129"/>
      <c r="BH169" s="129"/>
      <c r="BI169" s="129"/>
      <c r="BJ169" s="134"/>
      <c r="BK169" s="135"/>
      <c r="BL169" s="111"/>
      <c r="BM169" s="108"/>
      <c r="BN169" s="108"/>
      <c r="BO169" s="129"/>
      <c r="BP169" s="129"/>
      <c r="BQ169" s="129"/>
      <c r="BR169" s="129"/>
      <c r="BS169" s="129"/>
      <c r="BT169" s="129"/>
      <c r="BU169" s="129"/>
      <c r="BV169" s="129"/>
      <c r="BW169" s="129"/>
      <c r="BX169" s="129"/>
      <c r="BY169" s="129"/>
      <c r="BZ169" s="129"/>
      <c r="CA169" s="129"/>
      <c r="CB169" s="129"/>
      <c r="CC169" s="129"/>
      <c r="CD169" s="129"/>
      <c r="CE169" s="134"/>
      <c r="CF169" s="135"/>
      <c r="CG169" s="111"/>
      <c r="CH169" s="108"/>
      <c r="CI169" s="108"/>
      <c r="CJ169" s="129"/>
      <c r="CK169" s="129"/>
      <c r="CL169" s="129"/>
      <c r="CM169" s="129"/>
      <c r="CN169" s="129"/>
      <c r="CO169" s="129"/>
      <c r="CP169" s="129"/>
      <c r="CQ169" s="129"/>
      <c r="CR169" s="129"/>
      <c r="CS169" s="129"/>
      <c r="CT169" s="129"/>
      <c r="CU169" s="129"/>
      <c r="CV169" s="129"/>
      <c r="CW169" s="129"/>
      <c r="CX169" s="129"/>
      <c r="CY169" s="129"/>
      <c r="CZ169" s="134"/>
      <c r="DA169" s="135"/>
      <c r="DB169" s="355"/>
      <c r="DC169" s="356"/>
      <c r="DD169" s="356"/>
      <c r="DE169" s="356"/>
      <c r="DF169" s="356"/>
      <c r="DG169" s="356"/>
      <c r="DH169" s="356"/>
      <c r="DI169" s="356"/>
      <c r="DJ169" s="357"/>
      <c r="DK169" s="111"/>
      <c r="DL169" s="108"/>
      <c r="DM169" s="108"/>
      <c r="DN169" s="96"/>
      <c r="DO169" s="96"/>
      <c r="DP169" s="210"/>
      <c r="DQ169" s="210"/>
      <c r="DR169" s="210"/>
      <c r="DS169" s="210"/>
      <c r="DT169" s="210"/>
      <c r="DU169" s="210"/>
      <c r="DV169" s="210"/>
      <c r="DW169" s="210"/>
      <c r="DX169" s="210"/>
      <c r="DY169" s="210"/>
      <c r="DZ169" s="210"/>
      <c r="EA169" s="210"/>
      <c r="EB169" s="210"/>
      <c r="EC169" s="210"/>
      <c r="ED169" s="210"/>
      <c r="EE169" s="210"/>
      <c r="EF169" s="210"/>
      <c r="EG169" s="210"/>
      <c r="EH169" s="210"/>
      <c r="EI169" s="210"/>
      <c r="EJ169" s="211"/>
    </row>
    <row r="173" spans="1:140" ht="3.75" customHeight="1">
      <c r="A173" s="112" t="s">
        <v>138</v>
      </c>
      <c r="B173" s="113"/>
      <c r="C173" s="113"/>
      <c r="D173" s="113"/>
      <c r="E173" s="114"/>
      <c r="F173" s="106">
        <v>1</v>
      </c>
      <c r="G173" s="106"/>
      <c r="H173" s="106"/>
      <c r="I173" s="155">
        <f>IF(ISNUMBER(入力!D87),入力!G94,"")</f>
        <v>5405</v>
      </c>
      <c r="J173" s="155"/>
      <c r="K173" s="155"/>
      <c r="L173" s="155"/>
      <c r="M173" s="155"/>
      <c r="N173" s="155"/>
      <c r="O173" s="155"/>
      <c r="P173" s="155"/>
      <c r="Q173" s="155"/>
      <c r="R173" s="155"/>
      <c r="S173" s="155"/>
      <c r="T173" s="156"/>
      <c r="U173" s="109">
        <v>2</v>
      </c>
      <c r="V173" s="106"/>
      <c r="W173" s="106"/>
      <c r="X173" s="155" t="str">
        <f>IF(ISTEXT(入力!D88),入力!D88,"")</f>
        <v>ブラッド　エルドレッド</v>
      </c>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6"/>
      <c r="BP173" s="109">
        <v>3</v>
      </c>
      <c r="BQ173" s="106"/>
      <c r="BR173" s="179">
        <f>IF(ISNUMBER(入力!D89),入力!D89,"")</f>
        <v>29684</v>
      </c>
      <c r="BS173" s="179"/>
      <c r="BT173" s="179"/>
      <c r="BU173" s="179"/>
      <c r="BV173" s="179"/>
      <c r="BW173" s="179"/>
      <c r="BX173" s="179"/>
      <c r="BY173" s="179"/>
      <c r="BZ173" s="179"/>
      <c r="CA173" s="179"/>
      <c r="CB173" s="179"/>
      <c r="CC173" s="179"/>
      <c r="CD173" s="179"/>
      <c r="CE173" s="179"/>
      <c r="CF173" s="179"/>
      <c r="CG173" s="179"/>
      <c r="CH173" s="179"/>
      <c r="CI173" s="179"/>
      <c r="CJ173" s="179"/>
      <c r="CK173" s="179"/>
      <c r="CL173" s="179"/>
      <c r="CM173" s="179"/>
      <c r="CN173" s="179"/>
      <c r="CO173" s="179"/>
      <c r="CP173" s="179"/>
      <c r="CQ173" s="180"/>
      <c r="CR173" s="109">
        <v>4</v>
      </c>
      <c r="CS173" s="106"/>
      <c r="CT173" s="173">
        <f>IF(ISNUMBER(入力!D92),入力!I90,"")</f>
        <v>43227</v>
      </c>
      <c r="CU173" s="173"/>
      <c r="CV173" s="173"/>
      <c r="CW173" s="173"/>
      <c r="CX173" s="173"/>
      <c r="CY173" s="173"/>
      <c r="CZ173" s="173"/>
      <c r="DA173" s="173"/>
      <c r="DB173" s="173"/>
      <c r="DC173" s="173"/>
      <c r="DD173" s="173"/>
      <c r="DE173" s="173"/>
      <c r="DF173" s="173"/>
      <c r="DG173" s="173"/>
      <c r="DH173" s="173"/>
      <c r="DI173" s="173"/>
      <c r="DJ173" s="174"/>
      <c r="DK173" s="340" t="str">
        <f>IF(ISNUMBER(入力!D101),入力!D102,"")</f>
        <v/>
      </c>
      <c r="DL173" s="341"/>
      <c r="DM173" s="341"/>
      <c r="DN173" s="341"/>
      <c r="DO173" s="341"/>
      <c r="DP173" s="341"/>
      <c r="DQ173" s="341"/>
      <c r="DR173" s="341"/>
      <c r="DS173" s="341"/>
      <c r="DT173" s="341"/>
      <c r="DU173" s="341"/>
      <c r="DV173" s="341"/>
      <c r="DW173" s="341"/>
      <c r="DX173" s="341"/>
      <c r="DY173" s="341"/>
      <c r="DZ173" s="341"/>
      <c r="EA173" s="341"/>
      <c r="EB173" s="341"/>
      <c r="EC173" s="341"/>
      <c r="ED173" s="341"/>
      <c r="EE173" s="341"/>
      <c r="EF173" s="341"/>
      <c r="EG173" s="341"/>
      <c r="EH173" s="341"/>
      <c r="EI173" s="341"/>
      <c r="EJ173" s="342"/>
    </row>
    <row r="174" spans="1:140" ht="3.75" customHeight="1">
      <c r="A174" s="115"/>
      <c r="B174" s="116"/>
      <c r="C174" s="116"/>
      <c r="D174" s="116"/>
      <c r="E174" s="117"/>
      <c r="F174" s="107"/>
      <c r="G174" s="107"/>
      <c r="H174" s="107"/>
      <c r="I174" s="157"/>
      <c r="J174" s="157"/>
      <c r="K174" s="157"/>
      <c r="L174" s="157"/>
      <c r="M174" s="157"/>
      <c r="N174" s="157"/>
      <c r="O174" s="157"/>
      <c r="P174" s="157"/>
      <c r="Q174" s="157"/>
      <c r="R174" s="157"/>
      <c r="S174" s="157"/>
      <c r="T174" s="158"/>
      <c r="U174" s="110"/>
      <c r="V174" s="107"/>
      <c r="W174" s="10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8"/>
      <c r="BP174" s="110"/>
      <c r="BQ174" s="107"/>
      <c r="BR174" s="181"/>
      <c r="BS174" s="181"/>
      <c r="BT174" s="181"/>
      <c r="BU174" s="181"/>
      <c r="BV174" s="181"/>
      <c r="BW174" s="181"/>
      <c r="BX174" s="181"/>
      <c r="BY174" s="181"/>
      <c r="BZ174" s="181"/>
      <c r="CA174" s="181"/>
      <c r="CB174" s="181"/>
      <c r="CC174" s="181"/>
      <c r="CD174" s="181"/>
      <c r="CE174" s="181"/>
      <c r="CF174" s="181"/>
      <c r="CG174" s="181"/>
      <c r="CH174" s="181"/>
      <c r="CI174" s="181"/>
      <c r="CJ174" s="181"/>
      <c r="CK174" s="181"/>
      <c r="CL174" s="181"/>
      <c r="CM174" s="181"/>
      <c r="CN174" s="181"/>
      <c r="CO174" s="181"/>
      <c r="CP174" s="181"/>
      <c r="CQ174" s="182"/>
      <c r="CR174" s="110"/>
      <c r="CS174" s="107"/>
      <c r="CT174" s="175"/>
      <c r="CU174" s="175"/>
      <c r="CV174" s="175"/>
      <c r="CW174" s="175"/>
      <c r="CX174" s="175"/>
      <c r="CY174" s="175"/>
      <c r="CZ174" s="175"/>
      <c r="DA174" s="175"/>
      <c r="DB174" s="175"/>
      <c r="DC174" s="175"/>
      <c r="DD174" s="175"/>
      <c r="DE174" s="175"/>
      <c r="DF174" s="175"/>
      <c r="DG174" s="175"/>
      <c r="DH174" s="175"/>
      <c r="DI174" s="175"/>
      <c r="DJ174" s="176"/>
      <c r="DK174" s="343"/>
      <c r="DL174" s="344"/>
      <c r="DM174" s="344"/>
      <c r="DN174" s="344"/>
      <c r="DO174" s="344"/>
      <c r="DP174" s="344"/>
      <c r="DQ174" s="344"/>
      <c r="DR174" s="344"/>
      <c r="DS174" s="344"/>
      <c r="DT174" s="344"/>
      <c r="DU174" s="344"/>
      <c r="DV174" s="344"/>
      <c r="DW174" s="344"/>
      <c r="DX174" s="344"/>
      <c r="DY174" s="344"/>
      <c r="DZ174" s="344"/>
      <c r="EA174" s="344"/>
      <c r="EB174" s="344"/>
      <c r="EC174" s="344"/>
      <c r="ED174" s="344"/>
      <c r="EE174" s="344"/>
      <c r="EF174" s="344"/>
      <c r="EG174" s="344"/>
      <c r="EH174" s="344"/>
      <c r="EI174" s="344"/>
      <c r="EJ174" s="345"/>
    </row>
    <row r="175" spans="1:140" ht="3.75" customHeight="1">
      <c r="A175" s="115"/>
      <c r="B175" s="116"/>
      <c r="C175" s="116"/>
      <c r="D175" s="116"/>
      <c r="E175" s="117"/>
      <c r="F175" s="107"/>
      <c r="G175" s="107"/>
      <c r="H175" s="107"/>
      <c r="I175" s="157"/>
      <c r="J175" s="157"/>
      <c r="K175" s="157"/>
      <c r="L175" s="157"/>
      <c r="M175" s="157"/>
      <c r="N175" s="157"/>
      <c r="O175" s="157"/>
      <c r="P175" s="157"/>
      <c r="Q175" s="157"/>
      <c r="R175" s="157"/>
      <c r="S175" s="157"/>
      <c r="T175" s="158"/>
      <c r="U175" s="110"/>
      <c r="V175" s="107"/>
      <c r="W175" s="10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8"/>
      <c r="BP175" s="110"/>
      <c r="BQ175" s="107"/>
      <c r="BR175" s="181"/>
      <c r="BS175" s="181"/>
      <c r="BT175" s="181"/>
      <c r="BU175" s="181"/>
      <c r="BV175" s="181"/>
      <c r="BW175" s="181"/>
      <c r="BX175" s="181"/>
      <c r="BY175" s="181"/>
      <c r="BZ175" s="181"/>
      <c r="CA175" s="181"/>
      <c r="CB175" s="181"/>
      <c r="CC175" s="181"/>
      <c r="CD175" s="181"/>
      <c r="CE175" s="181"/>
      <c r="CF175" s="181"/>
      <c r="CG175" s="181"/>
      <c r="CH175" s="181"/>
      <c r="CI175" s="181"/>
      <c r="CJ175" s="181"/>
      <c r="CK175" s="181"/>
      <c r="CL175" s="181"/>
      <c r="CM175" s="181"/>
      <c r="CN175" s="181"/>
      <c r="CO175" s="181"/>
      <c r="CP175" s="181"/>
      <c r="CQ175" s="182"/>
      <c r="CR175" s="110"/>
      <c r="CS175" s="107"/>
      <c r="CT175" s="175"/>
      <c r="CU175" s="175"/>
      <c r="CV175" s="175"/>
      <c r="CW175" s="175"/>
      <c r="CX175" s="175"/>
      <c r="CY175" s="175"/>
      <c r="CZ175" s="175"/>
      <c r="DA175" s="175"/>
      <c r="DB175" s="175"/>
      <c r="DC175" s="175"/>
      <c r="DD175" s="175"/>
      <c r="DE175" s="175"/>
      <c r="DF175" s="175"/>
      <c r="DG175" s="175"/>
      <c r="DH175" s="175"/>
      <c r="DI175" s="175"/>
      <c r="DJ175" s="176"/>
      <c r="DK175" s="343"/>
      <c r="DL175" s="344"/>
      <c r="DM175" s="344"/>
      <c r="DN175" s="344"/>
      <c r="DO175" s="344"/>
      <c r="DP175" s="344"/>
      <c r="DQ175" s="344"/>
      <c r="DR175" s="344"/>
      <c r="DS175" s="344"/>
      <c r="DT175" s="344"/>
      <c r="DU175" s="344"/>
      <c r="DV175" s="344"/>
      <c r="DW175" s="344"/>
      <c r="DX175" s="344"/>
      <c r="DY175" s="344"/>
      <c r="DZ175" s="344"/>
      <c r="EA175" s="344"/>
      <c r="EB175" s="344"/>
      <c r="EC175" s="344"/>
      <c r="ED175" s="344"/>
      <c r="EE175" s="344"/>
      <c r="EF175" s="344"/>
      <c r="EG175" s="344"/>
      <c r="EH175" s="344"/>
      <c r="EI175" s="344"/>
      <c r="EJ175" s="345"/>
    </row>
    <row r="176" spans="1:140" ht="3.75" customHeight="1">
      <c r="A176" s="115"/>
      <c r="B176" s="116"/>
      <c r="C176" s="116"/>
      <c r="D176" s="116"/>
      <c r="E176" s="117"/>
      <c r="F176" s="107"/>
      <c r="G176" s="107"/>
      <c r="H176" s="107"/>
      <c r="I176" s="157"/>
      <c r="J176" s="157"/>
      <c r="K176" s="157"/>
      <c r="L176" s="157"/>
      <c r="M176" s="157"/>
      <c r="N176" s="157"/>
      <c r="O176" s="157"/>
      <c r="P176" s="157"/>
      <c r="Q176" s="157"/>
      <c r="R176" s="157"/>
      <c r="S176" s="157"/>
      <c r="T176" s="158"/>
      <c r="U176" s="110"/>
      <c r="V176" s="107"/>
      <c r="W176" s="10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8"/>
      <c r="BP176" s="110"/>
      <c r="BQ176" s="107"/>
      <c r="BR176" s="181"/>
      <c r="BS176" s="181"/>
      <c r="BT176" s="181"/>
      <c r="BU176" s="181"/>
      <c r="BV176" s="181"/>
      <c r="BW176" s="181"/>
      <c r="BX176" s="181"/>
      <c r="BY176" s="181"/>
      <c r="BZ176" s="181"/>
      <c r="CA176" s="181"/>
      <c r="CB176" s="181"/>
      <c r="CC176" s="181"/>
      <c r="CD176" s="181"/>
      <c r="CE176" s="181"/>
      <c r="CF176" s="181"/>
      <c r="CG176" s="181"/>
      <c r="CH176" s="181"/>
      <c r="CI176" s="181"/>
      <c r="CJ176" s="181"/>
      <c r="CK176" s="181"/>
      <c r="CL176" s="181"/>
      <c r="CM176" s="181"/>
      <c r="CN176" s="181"/>
      <c r="CO176" s="181"/>
      <c r="CP176" s="181"/>
      <c r="CQ176" s="182"/>
      <c r="CR176" s="110"/>
      <c r="CS176" s="107"/>
      <c r="CT176" s="175"/>
      <c r="CU176" s="175"/>
      <c r="CV176" s="175"/>
      <c r="CW176" s="175"/>
      <c r="CX176" s="175"/>
      <c r="CY176" s="175"/>
      <c r="CZ176" s="175"/>
      <c r="DA176" s="175"/>
      <c r="DB176" s="175"/>
      <c r="DC176" s="175"/>
      <c r="DD176" s="175"/>
      <c r="DE176" s="175"/>
      <c r="DF176" s="175"/>
      <c r="DG176" s="175"/>
      <c r="DH176" s="175"/>
      <c r="DI176" s="175"/>
      <c r="DJ176" s="176"/>
      <c r="DK176" s="346"/>
      <c r="DL176" s="347"/>
      <c r="DM176" s="347"/>
      <c r="DN176" s="347"/>
      <c r="DO176" s="347"/>
      <c r="DP176" s="347"/>
      <c r="DQ176" s="347"/>
      <c r="DR176" s="347"/>
      <c r="DS176" s="347"/>
      <c r="DT176" s="347"/>
      <c r="DU176" s="347"/>
      <c r="DV176" s="347"/>
      <c r="DW176" s="347"/>
      <c r="DX176" s="347"/>
      <c r="DY176" s="347"/>
      <c r="DZ176" s="347"/>
      <c r="EA176" s="347"/>
      <c r="EB176" s="347"/>
      <c r="EC176" s="347"/>
      <c r="ED176" s="347"/>
      <c r="EE176" s="347"/>
      <c r="EF176" s="347"/>
      <c r="EG176" s="347"/>
      <c r="EH176" s="347"/>
      <c r="EI176" s="347"/>
      <c r="EJ176" s="348"/>
    </row>
    <row r="177" spans="1:140" ht="3.75" customHeight="1">
      <c r="A177" s="115"/>
      <c r="B177" s="116"/>
      <c r="C177" s="116"/>
      <c r="D177" s="116"/>
      <c r="E177" s="117"/>
      <c r="F177" s="108"/>
      <c r="G177" s="108"/>
      <c r="H177" s="108"/>
      <c r="I177" s="159"/>
      <c r="J177" s="159"/>
      <c r="K177" s="159"/>
      <c r="L177" s="159"/>
      <c r="M177" s="159"/>
      <c r="N177" s="159"/>
      <c r="O177" s="159"/>
      <c r="P177" s="159"/>
      <c r="Q177" s="159"/>
      <c r="R177" s="159"/>
      <c r="S177" s="159"/>
      <c r="T177" s="160"/>
      <c r="U177" s="111"/>
      <c r="V177" s="108"/>
      <c r="W177" s="108"/>
      <c r="X177" s="159"/>
      <c r="Y177" s="159"/>
      <c r="Z177" s="159"/>
      <c r="AA177" s="159"/>
      <c r="AB177" s="159"/>
      <c r="AC177" s="159"/>
      <c r="AD177" s="159"/>
      <c r="AE177" s="159"/>
      <c r="AF177" s="159"/>
      <c r="AG177" s="159"/>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60"/>
      <c r="BP177" s="111"/>
      <c r="BQ177" s="108"/>
      <c r="BR177" s="183"/>
      <c r="BS177" s="183"/>
      <c r="BT177" s="183"/>
      <c r="BU177" s="183"/>
      <c r="BV177" s="183"/>
      <c r="BW177" s="183"/>
      <c r="BX177" s="183"/>
      <c r="BY177" s="183"/>
      <c r="BZ177" s="183"/>
      <c r="CA177" s="183"/>
      <c r="CB177" s="183"/>
      <c r="CC177" s="183"/>
      <c r="CD177" s="183"/>
      <c r="CE177" s="183"/>
      <c r="CF177" s="183"/>
      <c r="CG177" s="183"/>
      <c r="CH177" s="183"/>
      <c r="CI177" s="183"/>
      <c r="CJ177" s="183"/>
      <c r="CK177" s="183"/>
      <c r="CL177" s="183"/>
      <c r="CM177" s="183"/>
      <c r="CN177" s="183"/>
      <c r="CO177" s="183"/>
      <c r="CP177" s="183"/>
      <c r="CQ177" s="184"/>
      <c r="CR177" s="111"/>
      <c r="CS177" s="108"/>
      <c r="CT177" s="177"/>
      <c r="CU177" s="177"/>
      <c r="CV177" s="177"/>
      <c r="CW177" s="177"/>
      <c r="CX177" s="177"/>
      <c r="CY177" s="177"/>
      <c r="CZ177" s="177"/>
      <c r="DA177" s="177"/>
      <c r="DB177" s="177"/>
      <c r="DC177" s="177"/>
      <c r="DD177" s="177"/>
      <c r="DE177" s="177"/>
      <c r="DF177" s="177"/>
      <c r="DG177" s="177"/>
      <c r="DH177" s="177"/>
      <c r="DI177" s="177"/>
      <c r="DJ177" s="178"/>
      <c r="DK177" s="109">
        <v>18</v>
      </c>
      <c r="DL177" s="106"/>
      <c r="DM177" s="106"/>
      <c r="DN177" s="94" t="str">
        <f>IF(ISNUMBER(入力!D101),1,"")</f>
        <v/>
      </c>
      <c r="DO177" s="94"/>
      <c r="DP177" s="203" t="str">
        <f>IF(ISNUMBER(入力!D101),"70歳以上被用者月額変更","")</f>
        <v/>
      </c>
      <c r="DQ177" s="203"/>
      <c r="DR177" s="203"/>
      <c r="DS177" s="203"/>
      <c r="DT177" s="203"/>
      <c r="DU177" s="203"/>
      <c r="DV177" s="203"/>
      <c r="DW177" s="203"/>
      <c r="DX177" s="203"/>
      <c r="DY177" s="203"/>
      <c r="DZ177" s="203"/>
      <c r="EA177" s="203"/>
      <c r="EB177" s="203"/>
      <c r="EC177" s="203"/>
      <c r="ED177" s="203"/>
      <c r="EE177" s="203"/>
      <c r="EF177" s="203"/>
      <c r="EG177" s="203"/>
      <c r="EH177" s="203"/>
      <c r="EI177" s="203"/>
      <c r="EJ177" s="204"/>
    </row>
    <row r="178" spans="1:140" ht="3.75" customHeight="1">
      <c r="A178" s="115"/>
      <c r="B178" s="116"/>
      <c r="C178" s="116"/>
      <c r="D178" s="116"/>
      <c r="E178" s="117"/>
      <c r="F178" s="106">
        <v>5</v>
      </c>
      <c r="G178" s="106"/>
      <c r="H178" s="106"/>
      <c r="I178" s="94" t="s">
        <v>0</v>
      </c>
      <c r="J178" s="94"/>
      <c r="K178" s="94"/>
      <c r="L178" s="103">
        <f>IF(ISNUMBER(入力!D90),入力!G107,"")</f>
        <v>300</v>
      </c>
      <c r="M178" s="103"/>
      <c r="N178" s="103"/>
      <c r="O178" s="103"/>
      <c r="P178" s="103"/>
      <c r="Q178" s="103"/>
      <c r="R178" s="103"/>
      <c r="S178" s="103"/>
      <c r="T178" s="103"/>
      <c r="U178" s="103"/>
      <c r="V178" s="97" t="s">
        <v>2</v>
      </c>
      <c r="W178" s="97"/>
      <c r="X178" s="97"/>
      <c r="Y178" s="98"/>
      <c r="Z178" s="94" t="s">
        <v>1</v>
      </c>
      <c r="AA178" s="94"/>
      <c r="AB178" s="94"/>
      <c r="AC178" s="103">
        <f>IF(ISNUMBER(入力!D90),入力!G109,"")</f>
        <v>300</v>
      </c>
      <c r="AD178" s="103"/>
      <c r="AE178" s="103"/>
      <c r="AF178" s="103"/>
      <c r="AG178" s="103"/>
      <c r="AH178" s="103"/>
      <c r="AI178" s="103"/>
      <c r="AJ178" s="103"/>
      <c r="AK178" s="103"/>
      <c r="AL178" s="103"/>
      <c r="AM178" s="103"/>
      <c r="AN178" s="103"/>
      <c r="AO178" s="97" t="s">
        <v>2</v>
      </c>
      <c r="AP178" s="97"/>
      <c r="AQ178" s="97"/>
      <c r="AR178" s="98"/>
      <c r="AS178" s="109">
        <v>6</v>
      </c>
      <c r="AT178" s="106"/>
      <c r="AU178" s="173">
        <f>IF(ISNUMBER(入力!D91),入力!D91,"")</f>
        <v>43101</v>
      </c>
      <c r="AV178" s="173"/>
      <c r="AW178" s="173"/>
      <c r="AX178" s="173"/>
      <c r="AY178" s="173"/>
      <c r="AZ178" s="173"/>
      <c r="BA178" s="173"/>
      <c r="BB178" s="173"/>
      <c r="BC178" s="173"/>
      <c r="BD178" s="173"/>
      <c r="BE178" s="173"/>
      <c r="BF178" s="173"/>
      <c r="BG178" s="173"/>
      <c r="BH178" s="173"/>
      <c r="BI178" s="173"/>
      <c r="BJ178" s="173"/>
      <c r="BK178" s="174"/>
      <c r="BL178" s="109">
        <v>7</v>
      </c>
      <c r="BM178" s="106"/>
      <c r="BN178" s="185">
        <f>IF(ISNUMBER(入力!D92),入力!D92,"")</f>
        <v>43132</v>
      </c>
      <c r="BO178" s="185"/>
      <c r="BP178" s="185"/>
      <c r="BQ178" s="185"/>
      <c r="BR178" s="185"/>
      <c r="BS178" s="130" t="s">
        <v>63</v>
      </c>
      <c r="BT178" s="130"/>
      <c r="BU178" s="188" t="str">
        <f>IF(ISNUMBER(入力!D93),入力!I92,"")</f>
        <v>1.昇給</v>
      </c>
      <c r="BV178" s="188"/>
      <c r="BW178" s="188"/>
      <c r="BX178" s="188"/>
      <c r="BY178" s="188"/>
      <c r="BZ178" s="188"/>
      <c r="CA178" s="188"/>
      <c r="CB178" s="188"/>
      <c r="CC178" s="188"/>
      <c r="CD178" s="188"/>
      <c r="CE178" s="188"/>
      <c r="CF178" s="189"/>
      <c r="CG178" s="109">
        <v>8</v>
      </c>
      <c r="CH178" s="106"/>
      <c r="CI178" s="185">
        <f>IF(ISNUMBER(入力!D108),入力!D108,"")</f>
        <v>43132</v>
      </c>
      <c r="CJ178" s="185"/>
      <c r="CK178" s="185"/>
      <c r="CL178" s="185"/>
      <c r="CM178" s="185"/>
      <c r="CN178" s="130" t="s">
        <v>63</v>
      </c>
      <c r="CO178" s="130"/>
      <c r="CP178" s="207">
        <f>IF(ISNUMBER(入力!D109),入力!D109,"")</f>
        <v>20000</v>
      </c>
      <c r="CQ178" s="207"/>
      <c r="CR178" s="207"/>
      <c r="CS178" s="207"/>
      <c r="CT178" s="207"/>
      <c r="CU178" s="207"/>
      <c r="CV178" s="207"/>
      <c r="CW178" s="207"/>
      <c r="CX178" s="207"/>
      <c r="CY178" s="207"/>
      <c r="CZ178" s="207"/>
      <c r="DA178" s="207"/>
      <c r="DB178" s="207"/>
      <c r="DC178" s="207"/>
      <c r="DD178" s="207"/>
      <c r="DE178" s="207"/>
      <c r="DF178" s="207"/>
      <c r="DG178" s="207"/>
      <c r="DH178" s="207"/>
      <c r="DI178" s="130" t="s">
        <v>65</v>
      </c>
      <c r="DJ178" s="131"/>
      <c r="DK178" s="110"/>
      <c r="DL178" s="107"/>
      <c r="DM178" s="107"/>
      <c r="DN178" s="95"/>
      <c r="DO178" s="9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6"/>
    </row>
    <row r="179" spans="1:140" ht="3.75" customHeight="1">
      <c r="A179" s="115"/>
      <c r="B179" s="116"/>
      <c r="C179" s="116"/>
      <c r="D179" s="116"/>
      <c r="E179" s="117"/>
      <c r="F179" s="107"/>
      <c r="G179" s="107"/>
      <c r="H179" s="107"/>
      <c r="I179" s="95"/>
      <c r="J179" s="95"/>
      <c r="K179" s="95"/>
      <c r="L179" s="104"/>
      <c r="M179" s="104"/>
      <c r="N179" s="104"/>
      <c r="O179" s="104"/>
      <c r="P179" s="104"/>
      <c r="Q179" s="104"/>
      <c r="R179" s="104"/>
      <c r="S179" s="104"/>
      <c r="T179" s="104"/>
      <c r="U179" s="104"/>
      <c r="V179" s="99"/>
      <c r="W179" s="99"/>
      <c r="X179" s="99"/>
      <c r="Y179" s="100"/>
      <c r="Z179" s="95"/>
      <c r="AA179" s="95"/>
      <c r="AB179" s="95"/>
      <c r="AC179" s="104"/>
      <c r="AD179" s="104"/>
      <c r="AE179" s="104"/>
      <c r="AF179" s="104"/>
      <c r="AG179" s="104"/>
      <c r="AH179" s="104"/>
      <c r="AI179" s="104"/>
      <c r="AJ179" s="104"/>
      <c r="AK179" s="104"/>
      <c r="AL179" s="104"/>
      <c r="AM179" s="104"/>
      <c r="AN179" s="104"/>
      <c r="AO179" s="99"/>
      <c r="AP179" s="99"/>
      <c r="AQ179" s="99"/>
      <c r="AR179" s="100"/>
      <c r="AS179" s="110"/>
      <c r="AT179" s="107"/>
      <c r="AU179" s="175"/>
      <c r="AV179" s="175"/>
      <c r="AW179" s="175"/>
      <c r="AX179" s="175"/>
      <c r="AY179" s="175"/>
      <c r="AZ179" s="175"/>
      <c r="BA179" s="175"/>
      <c r="BB179" s="175"/>
      <c r="BC179" s="175"/>
      <c r="BD179" s="175"/>
      <c r="BE179" s="175"/>
      <c r="BF179" s="175"/>
      <c r="BG179" s="175"/>
      <c r="BH179" s="175"/>
      <c r="BI179" s="175"/>
      <c r="BJ179" s="175"/>
      <c r="BK179" s="176"/>
      <c r="BL179" s="110"/>
      <c r="BM179" s="107"/>
      <c r="BN179" s="186"/>
      <c r="BO179" s="186"/>
      <c r="BP179" s="186"/>
      <c r="BQ179" s="186"/>
      <c r="BR179" s="186"/>
      <c r="BS179" s="132"/>
      <c r="BT179" s="132"/>
      <c r="BU179" s="190"/>
      <c r="BV179" s="190"/>
      <c r="BW179" s="190"/>
      <c r="BX179" s="190"/>
      <c r="BY179" s="190"/>
      <c r="BZ179" s="190"/>
      <c r="CA179" s="190"/>
      <c r="CB179" s="190"/>
      <c r="CC179" s="190"/>
      <c r="CD179" s="190"/>
      <c r="CE179" s="190"/>
      <c r="CF179" s="191"/>
      <c r="CG179" s="110"/>
      <c r="CH179" s="107"/>
      <c r="CI179" s="186"/>
      <c r="CJ179" s="186"/>
      <c r="CK179" s="186"/>
      <c r="CL179" s="186"/>
      <c r="CM179" s="186"/>
      <c r="CN179" s="132"/>
      <c r="CO179" s="132"/>
      <c r="CP179" s="208"/>
      <c r="CQ179" s="208"/>
      <c r="CR179" s="208"/>
      <c r="CS179" s="208"/>
      <c r="CT179" s="208"/>
      <c r="CU179" s="208"/>
      <c r="CV179" s="208"/>
      <c r="CW179" s="208"/>
      <c r="CX179" s="208"/>
      <c r="CY179" s="208"/>
      <c r="CZ179" s="208"/>
      <c r="DA179" s="208"/>
      <c r="DB179" s="208"/>
      <c r="DC179" s="208"/>
      <c r="DD179" s="208"/>
      <c r="DE179" s="208"/>
      <c r="DF179" s="208"/>
      <c r="DG179" s="208"/>
      <c r="DH179" s="208"/>
      <c r="DI179" s="132"/>
      <c r="DJ179" s="133"/>
      <c r="DK179" s="110"/>
      <c r="DL179" s="107"/>
      <c r="DM179" s="107"/>
      <c r="DN179" s="95"/>
      <c r="DO179" s="9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6"/>
    </row>
    <row r="180" spans="1:140" ht="3.75" customHeight="1">
      <c r="A180" s="115"/>
      <c r="B180" s="116"/>
      <c r="C180" s="116"/>
      <c r="D180" s="116"/>
      <c r="E180" s="117"/>
      <c r="F180" s="107"/>
      <c r="G180" s="107"/>
      <c r="H180" s="107"/>
      <c r="I180" s="95"/>
      <c r="J180" s="95"/>
      <c r="K180" s="95"/>
      <c r="L180" s="104"/>
      <c r="M180" s="104"/>
      <c r="N180" s="104"/>
      <c r="O180" s="104"/>
      <c r="P180" s="104"/>
      <c r="Q180" s="104"/>
      <c r="R180" s="104"/>
      <c r="S180" s="104"/>
      <c r="T180" s="104"/>
      <c r="U180" s="104"/>
      <c r="V180" s="99"/>
      <c r="W180" s="99"/>
      <c r="X180" s="99"/>
      <c r="Y180" s="100"/>
      <c r="Z180" s="95"/>
      <c r="AA180" s="95"/>
      <c r="AB180" s="95"/>
      <c r="AC180" s="104"/>
      <c r="AD180" s="104"/>
      <c r="AE180" s="104"/>
      <c r="AF180" s="104"/>
      <c r="AG180" s="104"/>
      <c r="AH180" s="104"/>
      <c r="AI180" s="104"/>
      <c r="AJ180" s="104"/>
      <c r="AK180" s="104"/>
      <c r="AL180" s="104"/>
      <c r="AM180" s="104"/>
      <c r="AN180" s="104"/>
      <c r="AO180" s="99"/>
      <c r="AP180" s="99"/>
      <c r="AQ180" s="99"/>
      <c r="AR180" s="100"/>
      <c r="AS180" s="110"/>
      <c r="AT180" s="107"/>
      <c r="AU180" s="175"/>
      <c r="AV180" s="175"/>
      <c r="AW180" s="175"/>
      <c r="AX180" s="175"/>
      <c r="AY180" s="175"/>
      <c r="AZ180" s="175"/>
      <c r="BA180" s="175"/>
      <c r="BB180" s="175"/>
      <c r="BC180" s="175"/>
      <c r="BD180" s="175"/>
      <c r="BE180" s="175"/>
      <c r="BF180" s="175"/>
      <c r="BG180" s="175"/>
      <c r="BH180" s="175"/>
      <c r="BI180" s="175"/>
      <c r="BJ180" s="175"/>
      <c r="BK180" s="176"/>
      <c r="BL180" s="110"/>
      <c r="BM180" s="107"/>
      <c r="BN180" s="186"/>
      <c r="BO180" s="186"/>
      <c r="BP180" s="186"/>
      <c r="BQ180" s="186"/>
      <c r="BR180" s="186"/>
      <c r="BS180" s="132"/>
      <c r="BT180" s="132"/>
      <c r="BU180" s="190"/>
      <c r="BV180" s="190"/>
      <c r="BW180" s="190"/>
      <c r="BX180" s="190"/>
      <c r="BY180" s="190"/>
      <c r="BZ180" s="190"/>
      <c r="CA180" s="190"/>
      <c r="CB180" s="190"/>
      <c r="CC180" s="190"/>
      <c r="CD180" s="190"/>
      <c r="CE180" s="190"/>
      <c r="CF180" s="191"/>
      <c r="CG180" s="110"/>
      <c r="CH180" s="107"/>
      <c r="CI180" s="186"/>
      <c r="CJ180" s="186"/>
      <c r="CK180" s="186"/>
      <c r="CL180" s="186"/>
      <c r="CM180" s="186"/>
      <c r="CN180" s="132"/>
      <c r="CO180" s="132"/>
      <c r="CP180" s="208"/>
      <c r="CQ180" s="208"/>
      <c r="CR180" s="208"/>
      <c r="CS180" s="208"/>
      <c r="CT180" s="208"/>
      <c r="CU180" s="208"/>
      <c r="CV180" s="208"/>
      <c r="CW180" s="208"/>
      <c r="CX180" s="208"/>
      <c r="CY180" s="208"/>
      <c r="CZ180" s="208"/>
      <c r="DA180" s="208"/>
      <c r="DB180" s="208"/>
      <c r="DC180" s="208"/>
      <c r="DD180" s="208"/>
      <c r="DE180" s="208"/>
      <c r="DF180" s="208"/>
      <c r="DG180" s="208"/>
      <c r="DH180" s="208"/>
      <c r="DI180" s="132"/>
      <c r="DJ180" s="133"/>
      <c r="DK180" s="110"/>
      <c r="DL180" s="107"/>
      <c r="DM180" s="107"/>
      <c r="DN180" s="95">
        <f>IF(ISNUMBER(入力!D103),2,"")</f>
        <v>2</v>
      </c>
      <c r="DO180" s="95"/>
      <c r="DP180" s="205" t="str">
        <f>IF(ISNUMBER(入力!D103),"二以上勤務","")</f>
        <v>二以上勤務</v>
      </c>
      <c r="DQ180" s="205"/>
      <c r="DR180" s="205"/>
      <c r="DS180" s="205"/>
      <c r="DT180" s="205"/>
      <c r="DU180" s="205"/>
      <c r="DV180" s="205"/>
      <c r="DW180" s="205"/>
      <c r="DX180" s="205"/>
      <c r="DY180" s="205"/>
      <c r="DZ180" s="205"/>
      <c r="EA180" s="205"/>
      <c r="EB180" s="205"/>
      <c r="EC180" s="205"/>
      <c r="ED180" s="205"/>
      <c r="EE180" s="205"/>
      <c r="EF180" s="205"/>
      <c r="EG180" s="205"/>
      <c r="EH180" s="205"/>
      <c r="EI180" s="205"/>
      <c r="EJ180" s="206"/>
    </row>
    <row r="181" spans="1:140" ht="3.75" customHeight="1">
      <c r="A181" s="115"/>
      <c r="B181" s="116"/>
      <c r="C181" s="116"/>
      <c r="D181" s="116"/>
      <c r="E181" s="117"/>
      <c r="F181" s="107"/>
      <c r="G181" s="107"/>
      <c r="H181" s="107"/>
      <c r="I181" s="95"/>
      <c r="J181" s="95"/>
      <c r="K181" s="95"/>
      <c r="L181" s="104"/>
      <c r="M181" s="104"/>
      <c r="N181" s="104"/>
      <c r="O181" s="104"/>
      <c r="P181" s="104"/>
      <c r="Q181" s="104"/>
      <c r="R181" s="104"/>
      <c r="S181" s="104"/>
      <c r="T181" s="104"/>
      <c r="U181" s="104"/>
      <c r="V181" s="99"/>
      <c r="W181" s="99"/>
      <c r="X181" s="99"/>
      <c r="Y181" s="100"/>
      <c r="Z181" s="95"/>
      <c r="AA181" s="95"/>
      <c r="AB181" s="95"/>
      <c r="AC181" s="104"/>
      <c r="AD181" s="104"/>
      <c r="AE181" s="104"/>
      <c r="AF181" s="104"/>
      <c r="AG181" s="104"/>
      <c r="AH181" s="104"/>
      <c r="AI181" s="104"/>
      <c r="AJ181" s="104"/>
      <c r="AK181" s="104"/>
      <c r="AL181" s="104"/>
      <c r="AM181" s="104"/>
      <c r="AN181" s="104"/>
      <c r="AO181" s="99"/>
      <c r="AP181" s="99"/>
      <c r="AQ181" s="99"/>
      <c r="AR181" s="100"/>
      <c r="AS181" s="110"/>
      <c r="AT181" s="107"/>
      <c r="AU181" s="175"/>
      <c r="AV181" s="175"/>
      <c r="AW181" s="175"/>
      <c r="AX181" s="175"/>
      <c r="AY181" s="175"/>
      <c r="AZ181" s="175"/>
      <c r="BA181" s="175"/>
      <c r="BB181" s="175"/>
      <c r="BC181" s="175"/>
      <c r="BD181" s="175"/>
      <c r="BE181" s="175"/>
      <c r="BF181" s="175"/>
      <c r="BG181" s="175"/>
      <c r="BH181" s="175"/>
      <c r="BI181" s="175"/>
      <c r="BJ181" s="175"/>
      <c r="BK181" s="176"/>
      <c r="BL181" s="110"/>
      <c r="BM181" s="107"/>
      <c r="BN181" s="186"/>
      <c r="BO181" s="186"/>
      <c r="BP181" s="186"/>
      <c r="BQ181" s="186"/>
      <c r="BR181" s="186"/>
      <c r="BS181" s="132"/>
      <c r="BT181" s="132"/>
      <c r="BU181" s="190"/>
      <c r="BV181" s="190"/>
      <c r="BW181" s="190"/>
      <c r="BX181" s="190"/>
      <c r="BY181" s="190"/>
      <c r="BZ181" s="190"/>
      <c r="CA181" s="190"/>
      <c r="CB181" s="190"/>
      <c r="CC181" s="190"/>
      <c r="CD181" s="190"/>
      <c r="CE181" s="190"/>
      <c r="CF181" s="191"/>
      <c r="CG181" s="110"/>
      <c r="CH181" s="107"/>
      <c r="CI181" s="186"/>
      <c r="CJ181" s="186"/>
      <c r="CK181" s="186"/>
      <c r="CL181" s="186"/>
      <c r="CM181" s="186"/>
      <c r="CN181" s="132"/>
      <c r="CO181" s="132"/>
      <c r="CP181" s="208"/>
      <c r="CQ181" s="208"/>
      <c r="CR181" s="208"/>
      <c r="CS181" s="208"/>
      <c r="CT181" s="208"/>
      <c r="CU181" s="208"/>
      <c r="CV181" s="208"/>
      <c r="CW181" s="208"/>
      <c r="CX181" s="208"/>
      <c r="CY181" s="208"/>
      <c r="CZ181" s="208"/>
      <c r="DA181" s="208"/>
      <c r="DB181" s="208"/>
      <c r="DC181" s="208"/>
      <c r="DD181" s="208"/>
      <c r="DE181" s="208"/>
      <c r="DF181" s="208"/>
      <c r="DG181" s="208"/>
      <c r="DH181" s="208"/>
      <c r="DI181" s="132"/>
      <c r="DJ181" s="133"/>
      <c r="DK181" s="110"/>
      <c r="DL181" s="107"/>
      <c r="DM181" s="107"/>
      <c r="DN181" s="95"/>
      <c r="DO181" s="9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6"/>
    </row>
    <row r="182" spans="1:140" ht="3.75" customHeight="1">
      <c r="A182" s="115"/>
      <c r="B182" s="116"/>
      <c r="C182" s="116"/>
      <c r="D182" s="116"/>
      <c r="E182" s="117"/>
      <c r="F182" s="108"/>
      <c r="G182" s="108"/>
      <c r="H182" s="108"/>
      <c r="I182" s="96"/>
      <c r="J182" s="96"/>
      <c r="K182" s="96"/>
      <c r="L182" s="105"/>
      <c r="M182" s="105"/>
      <c r="N182" s="105"/>
      <c r="O182" s="105"/>
      <c r="P182" s="105"/>
      <c r="Q182" s="105"/>
      <c r="R182" s="105"/>
      <c r="S182" s="105"/>
      <c r="T182" s="105"/>
      <c r="U182" s="105"/>
      <c r="V182" s="101"/>
      <c r="W182" s="101"/>
      <c r="X182" s="101"/>
      <c r="Y182" s="102"/>
      <c r="Z182" s="96"/>
      <c r="AA182" s="96"/>
      <c r="AB182" s="96"/>
      <c r="AC182" s="105"/>
      <c r="AD182" s="105"/>
      <c r="AE182" s="105"/>
      <c r="AF182" s="105"/>
      <c r="AG182" s="105"/>
      <c r="AH182" s="105"/>
      <c r="AI182" s="105"/>
      <c r="AJ182" s="105"/>
      <c r="AK182" s="105"/>
      <c r="AL182" s="105"/>
      <c r="AM182" s="105"/>
      <c r="AN182" s="105"/>
      <c r="AO182" s="101"/>
      <c r="AP182" s="101"/>
      <c r="AQ182" s="101"/>
      <c r="AR182" s="102"/>
      <c r="AS182" s="111"/>
      <c r="AT182" s="108"/>
      <c r="AU182" s="177"/>
      <c r="AV182" s="177"/>
      <c r="AW182" s="177"/>
      <c r="AX182" s="177"/>
      <c r="AY182" s="177"/>
      <c r="AZ182" s="177"/>
      <c r="BA182" s="177"/>
      <c r="BB182" s="177"/>
      <c r="BC182" s="177"/>
      <c r="BD182" s="177"/>
      <c r="BE182" s="177"/>
      <c r="BF182" s="177"/>
      <c r="BG182" s="177"/>
      <c r="BH182" s="177"/>
      <c r="BI182" s="177"/>
      <c r="BJ182" s="177"/>
      <c r="BK182" s="178"/>
      <c r="BL182" s="111"/>
      <c r="BM182" s="108"/>
      <c r="BN182" s="187"/>
      <c r="BO182" s="187"/>
      <c r="BP182" s="187"/>
      <c r="BQ182" s="187"/>
      <c r="BR182" s="187"/>
      <c r="BS182" s="134"/>
      <c r="BT182" s="134"/>
      <c r="BU182" s="192"/>
      <c r="BV182" s="192"/>
      <c r="BW182" s="192"/>
      <c r="BX182" s="192"/>
      <c r="BY182" s="192"/>
      <c r="BZ182" s="192"/>
      <c r="CA182" s="192"/>
      <c r="CB182" s="192"/>
      <c r="CC182" s="192"/>
      <c r="CD182" s="192"/>
      <c r="CE182" s="192"/>
      <c r="CF182" s="193"/>
      <c r="CG182" s="111"/>
      <c r="CH182" s="108"/>
      <c r="CI182" s="187"/>
      <c r="CJ182" s="187"/>
      <c r="CK182" s="187"/>
      <c r="CL182" s="187"/>
      <c r="CM182" s="187"/>
      <c r="CN182" s="134"/>
      <c r="CO182" s="134"/>
      <c r="CP182" s="209"/>
      <c r="CQ182" s="209"/>
      <c r="CR182" s="209"/>
      <c r="CS182" s="209"/>
      <c r="CT182" s="209"/>
      <c r="CU182" s="209"/>
      <c r="CV182" s="209"/>
      <c r="CW182" s="209"/>
      <c r="CX182" s="209"/>
      <c r="CY182" s="209"/>
      <c r="CZ182" s="209"/>
      <c r="DA182" s="209"/>
      <c r="DB182" s="209"/>
      <c r="DC182" s="209"/>
      <c r="DD182" s="209"/>
      <c r="DE182" s="209"/>
      <c r="DF182" s="209"/>
      <c r="DG182" s="209"/>
      <c r="DH182" s="209"/>
      <c r="DI182" s="134"/>
      <c r="DJ182" s="135"/>
      <c r="DK182" s="110"/>
      <c r="DL182" s="107"/>
      <c r="DM182" s="107"/>
      <c r="DN182" s="95"/>
      <c r="DO182" s="9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6"/>
    </row>
    <row r="183" spans="1:140" ht="3.75" customHeight="1">
      <c r="A183" s="115"/>
      <c r="B183" s="116"/>
      <c r="C183" s="116"/>
      <c r="D183" s="116"/>
      <c r="E183" s="117"/>
      <c r="F183" s="106">
        <v>9</v>
      </c>
      <c r="G183" s="106"/>
      <c r="H183" s="106"/>
      <c r="I183" s="185">
        <f>IF(ISNUMBER(入力!D92),入力!I94,"")</f>
        <v>43132</v>
      </c>
      <c r="J183" s="185"/>
      <c r="K183" s="185"/>
      <c r="L183" s="185"/>
      <c r="M183" s="130" t="s">
        <v>63</v>
      </c>
      <c r="N183" s="131"/>
      <c r="O183" s="109">
        <v>10</v>
      </c>
      <c r="P183" s="106"/>
      <c r="Q183" s="106"/>
      <c r="R183" s="103">
        <f>IF(ISNUMBER(入力!D94),入力!D94,"")</f>
        <v>31</v>
      </c>
      <c r="S183" s="103"/>
      <c r="T183" s="103"/>
      <c r="U183" s="103"/>
      <c r="V183" s="130" t="s">
        <v>64</v>
      </c>
      <c r="W183" s="131"/>
      <c r="X183" s="109">
        <v>11</v>
      </c>
      <c r="Y183" s="106"/>
      <c r="Z183" s="106"/>
      <c r="AA183" s="127">
        <f>IF(ISNUMBER(入力!D97),入力!D97,"")</f>
        <v>820000</v>
      </c>
      <c r="AB183" s="127"/>
      <c r="AC183" s="127"/>
      <c r="AD183" s="127"/>
      <c r="AE183" s="127"/>
      <c r="AF183" s="127"/>
      <c r="AG183" s="127"/>
      <c r="AH183" s="127"/>
      <c r="AI183" s="127"/>
      <c r="AJ183" s="127"/>
      <c r="AK183" s="127"/>
      <c r="AL183" s="127"/>
      <c r="AM183" s="127"/>
      <c r="AN183" s="127"/>
      <c r="AO183" s="127"/>
      <c r="AP183" s="127"/>
      <c r="AQ183" s="130" t="s">
        <v>65</v>
      </c>
      <c r="AR183" s="131"/>
      <c r="AS183" s="109">
        <v>12</v>
      </c>
      <c r="AT183" s="106"/>
      <c r="AU183" s="106"/>
      <c r="AV183" s="127" t="str">
        <f>IF(ISNUMBER(入力!D110),入力!D110,"")</f>
        <v/>
      </c>
      <c r="AW183" s="127"/>
      <c r="AX183" s="127"/>
      <c r="AY183" s="127"/>
      <c r="AZ183" s="127"/>
      <c r="BA183" s="127"/>
      <c r="BB183" s="127"/>
      <c r="BC183" s="127"/>
      <c r="BD183" s="127"/>
      <c r="BE183" s="127"/>
      <c r="BF183" s="127"/>
      <c r="BG183" s="127"/>
      <c r="BH183" s="127"/>
      <c r="BI183" s="127"/>
      <c r="BJ183" s="130" t="s">
        <v>65</v>
      </c>
      <c r="BK183" s="131"/>
      <c r="BL183" s="109">
        <v>13</v>
      </c>
      <c r="BM183" s="106"/>
      <c r="BN183" s="106"/>
      <c r="BO183" s="127">
        <f>IF(ISNUMBER(入力!D97),入力!G97,"")</f>
        <v>820000</v>
      </c>
      <c r="BP183" s="127"/>
      <c r="BQ183" s="127"/>
      <c r="BR183" s="127"/>
      <c r="BS183" s="127"/>
      <c r="BT183" s="127"/>
      <c r="BU183" s="127"/>
      <c r="BV183" s="127"/>
      <c r="BW183" s="127"/>
      <c r="BX183" s="127"/>
      <c r="BY183" s="127"/>
      <c r="BZ183" s="127"/>
      <c r="CA183" s="127"/>
      <c r="CB183" s="127"/>
      <c r="CC183" s="127"/>
      <c r="CD183" s="127"/>
      <c r="CE183" s="130" t="s">
        <v>65</v>
      </c>
      <c r="CF183" s="131"/>
      <c r="CG183" s="109">
        <v>14</v>
      </c>
      <c r="CH183" s="106"/>
      <c r="CI183" s="106"/>
      <c r="CJ183" s="127">
        <f>IF(ISNUMBER(入力!D97),入力!I98,"")</f>
        <v>2420000</v>
      </c>
      <c r="CK183" s="127"/>
      <c r="CL183" s="127"/>
      <c r="CM183" s="127"/>
      <c r="CN183" s="127"/>
      <c r="CO183" s="127"/>
      <c r="CP183" s="127"/>
      <c r="CQ183" s="127"/>
      <c r="CR183" s="127"/>
      <c r="CS183" s="127"/>
      <c r="CT183" s="127"/>
      <c r="CU183" s="127"/>
      <c r="CV183" s="127"/>
      <c r="CW183" s="127"/>
      <c r="CX183" s="127"/>
      <c r="CY183" s="127"/>
      <c r="CZ183" s="130" t="s">
        <v>65</v>
      </c>
      <c r="DA183" s="131"/>
      <c r="DB183" s="349"/>
      <c r="DC183" s="350"/>
      <c r="DD183" s="350"/>
      <c r="DE183" s="350"/>
      <c r="DF183" s="350"/>
      <c r="DG183" s="350"/>
      <c r="DH183" s="350"/>
      <c r="DI183" s="350"/>
      <c r="DJ183" s="351"/>
      <c r="DK183" s="110"/>
      <c r="DL183" s="107"/>
      <c r="DM183" s="107"/>
      <c r="DN183" s="95" t="str">
        <f>IF(ISNUMBER(入力!D104),3,"")</f>
        <v/>
      </c>
      <c r="DO183" s="95"/>
      <c r="DP183" s="205" t="str">
        <f>IF(ISNUMBER(入力!D104),"短時間労働者(特定適用事業所","")</f>
        <v/>
      </c>
      <c r="DQ183" s="205"/>
      <c r="DR183" s="205"/>
      <c r="DS183" s="205"/>
      <c r="DT183" s="205"/>
      <c r="DU183" s="205"/>
      <c r="DV183" s="205"/>
      <c r="DW183" s="205"/>
      <c r="DX183" s="205"/>
      <c r="DY183" s="205"/>
      <c r="DZ183" s="205"/>
      <c r="EA183" s="205"/>
      <c r="EB183" s="205"/>
      <c r="EC183" s="205"/>
      <c r="ED183" s="205"/>
      <c r="EE183" s="205"/>
      <c r="EF183" s="205"/>
      <c r="EG183" s="205"/>
      <c r="EH183" s="205"/>
      <c r="EI183" s="205"/>
      <c r="EJ183" s="206"/>
    </row>
    <row r="184" spans="1:140" ht="3.75" customHeight="1">
      <c r="A184" s="115"/>
      <c r="B184" s="116"/>
      <c r="C184" s="116"/>
      <c r="D184" s="116"/>
      <c r="E184" s="117"/>
      <c r="F184" s="107"/>
      <c r="G184" s="107"/>
      <c r="H184" s="107"/>
      <c r="I184" s="186"/>
      <c r="J184" s="186"/>
      <c r="K184" s="186"/>
      <c r="L184" s="186"/>
      <c r="M184" s="132"/>
      <c r="N184" s="133"/>
      <c r="O184" s="110"/>
      <c r="P184" s="107"/>
      <c r="Q184" s="107"/>
      <c r="R184" s="104"/>
      <c r="S184" s="104"/>
      <c r="T184" s="104"/>
      <c r="U184" s="104"/>
      <c r="V184" s="132"/>
      <c r="W184" s="133"/>
      <c r="X184" s="110"/>
      <c r="Y184" s="107"/>
      <c r="Z184" s="107"/>
      <c r="AA184" s="128"/>
      <c r="AB184" s="128"/>
      <c r="AC184" s="128"/>
      <c r="AD184" s="128"/>
      <c r="AE184" s="128"/>
      <c r="AF184" s="128"/>
      <c r="AG184" s="128"/>
      <c r="AH184" s="128"/>
      <c r="AI184" s="128"/>
      <c r="AJ184" s="128"/>
      <c r="AK184" s="128"/>
      <c r="AL184" s="128"/>
      <c r="AM184" s="128"/>
      <c r="AN184" s="128"/>
      <c r="AO184" s="128"/>
      <c r="AP184" s="128"/>
      <c r="AQ184" s="132"/>
      <c r="AR184" s="133"/>
      <c r="AS184" s="110"/>
      <c r="AT184" s="107"/>
      <c r="AU184" s="107"/>
      <c r="AV184" s="128"/>
      <c r="AW184" s="128"/>
      <c r="AX184" s="128"/>
      <c r="AY184" s="128"/>
      <c r="AZ184" s="128"/>
      <c r="BA184" s="128"/>
      <c r="BB184" s="128"/>
      <c r="BC184" s="128"/>
      <c r="BD184" s="128"/>
      <c r="BE184" s="128"/>
      <c r="BF184" s="128"/>
      <c r="BG184" s="128"/>
      <c r="BH184" s="128"/>
      <c r="BI184" s="128"/>
      <c r="BJ184" s="132"/>
      <c r="BK184" s="133"/>
      <c r="BL184" s="110"/>
      <c r="BM184" s="107"/>
      <c r="BN184" s="107"/>
      <c r="BO184" s="128"/>
      <c r="BP184" s="128"/>
      <c r="BQ184" s="128"/>
      <c r="BR184" s="128"/>
      <c r="BS184" s="128"/>
      <c r="BT184" s="128"/>
      <c r="BU184" s="128"/>
      <c r="BV184" s="128"/>
      <c r="BW184" s="128"/>
      <c r="BX184" s="128"/>
      <c r="BY184" s="128"/>
      <c r="BZ184" s="128"/>
      <c r="CA184" s="128"/>
      <c r="CB184" s="128"/>
      <c r="CC184" s="128"/>
      <c r="CD184" s="128"/>
      <c r="CE184" s="132"/>
      <c r="CF184" s="133"/>
      <c r="CG184" s="110"/>
      <c r="CH184" s="107"/>
      <c r="CI184" s="107"/>
      <c r="CJ184" s="128"/>
      <c r="CK184" s="128"/>
      <c r="CL184" s="128"/>
      <c r="CM184" s="128"/>
      <c r="CN184" s="128"/>
      <c r="CO184" s="128"/>
      <c r="CP184" s="128"/>
      <c r="CQ184" s="128"/>
      <c r="CR184" s="128"/>
      <c r="CS184" s="128"/>
      <c r="CT184" s="128"/>
      <c r="CU184" s="128"/>
      <c r="CV184" s="128"/>
      <c r="CW184" s="128"/>
      <c r="CX184" s="128"/>
      <c r="CY184" s="128"/>
      <c r="CZ184" s="132"/>
      <c r="DA184" s="133"/>
      <c r="DB184" s="352"/>
      <c r="DC184" s="353"/>
      <c r="DD184" s="353"/>
      <c r="DE184" s="353"/>
      <c r="DF184" s="353"/>
      <c r="DG184" s="353"/>
      <c r="DH184" s="353"/>
      <c r="DI184" s="353"/>
      <c r="DJ184" s="354"/>
      <c r="DK184" s="110"/>
      <c r="DL184" s="107"/>
      <c r="DM184" s="107"/>
      <c r="DN184" s="95"/>
      <c r="DO184" s="9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6"/>
    </row>
    <row r="185" spans="1:140" ht="3.75" customHeight="1">
      <c r="A185" s="115"/>
      <c r="B185" s="116"/>
      <c r="C185" s="116"/>
      <c r="D185" s="116"/>
      <c r="E185" s="117"/>
      <c r="F185" s="107"/>
      <c r="G185" s="107"/>
      <c r="H185" s="107"/>
      <c r="I185" s="186"/>
      <c r="J185" s="186"/>
      <c r="K185" s="186"/>
      <c r="L185" s="186"/>
      <c r="M185" s="132"/>
      <c r="N185" s="133"/>
      <c r="O185" s="110"/>
      <c r="P185" s="107"/>
      <c r="Q185" s="107"/>
      <c r="R185" s="104"/>
      <c r="S185" s="104"/>
      <c r="T185" s="104"/>
      <c r="U185" s="104"/>
      <c r="V185" s="132"/>
      <c r="W185" s="133"/>
      <c r="X185" s="110"/>
      <c r="Y185" s="107"/>
      <c r="Z185" s="107"/>
      <c r="AA185" s="128"/>
      <c r="AB185" s="128"/>
      <c r="AC185" s="128"/>
      <c r="AD185" s="128"/>
      <c r="AE185" s="128"/>
      <c r="AF185" s="128"/>
      <c r="AG185" s="128"/>
      <c r="AH185" s="128"/>
      <c r="AI185" s="128"/>
      <c r="AJ185" s="128"/>
      <c r="AK185" s="128"/>
      <c r="AL185" s="128"/>
      <c r="AM185" s="128"/>
      <c r="AN185" s="128"/>
      <c r="AO185" s="128"/>
      <c r="AP185" s="128"/>
      <c r="AQ185" s="132"/>
      <c r="AR185" s="133"/>
      <c r="AS185" s="110"/>
      <c r="AT185" s="107"/>
      <c r="AU185" s="107"/>
      <c r="AV185" s="128"/>
      <c r="AW185" s="128"/>
      <c r="AX185" s="128"/>
      <c r="AY185" s="128"/>
      <c r="AZ185" s="128"/>
      <c r="BA185" s="128"/>
      <c r="BB185" s="128"/>
      <c r="BC185" s="128"/>
      <c r="BD185" s="128"/>
      <c r="BE185" s="128"/>
      <c r="BF185" s="128"/>
      <c r="BG185" s="128"/>
      <c r="BH185" s="128"/>
      <c r="BI185" s="128"/>
      <c r="BJ185" s="132"/>
      <c r="BK185" s="133"/>
      <c r="BL185" s="110"/>
      <c r="BM185" s="107"/>
      <c r="BN185" s="107"/>
      <c r="BO185" s="128"/>
      <c r="BP185" s="128"/>
      <c r="BQ185" s="128"/>
      <c r="BR185" s="128"/>
      <c r="BS185" s="128"/>
      <c r="BT185" s="128"/>
      <c r="BU185" s="128"/>
      <c r="BV185" s="128"/>
      <c r="BW185" s="128"/>
      <c r="BX185" s="128"/>
      <c r="BY185" s="128"/>
      <c r="BZ185" s="128"/>
      <c r="CA185" s="128"/>
      <c r="CB185" s="128"/>
      <c r="CC185" s="128"/>
      <c r="CD185" s="128"/>
      <c r="CE185" s="132"/>
      <c r="CF185" s="133"/>
      <c r="CG185" s="110"/>
      <c r="CH185" s="107"/>
      <c r="CI185" s="107"/>
      <c r="CJ185" s="128"/>
      <c r="CK185" s="128"/>
      <c r="CL185" s="128"/>
      <c r="CM185" s="128"/>
      <c r="CN185" s="128"/>
      <c r="CO185" s="128"/>
      <c r="CP185" s="128"/>
      <c r="CQ185" s="128"/>
      <c r="CR185" s="128"/>
      <c r="CS185" s="128"/>
      <c r="CT185" s="128"/>
      <c r="CU185" s="128"/>
      <c r="CV185" s="128"/>
      <c r="CW185" s="128"/>
      <c r="CX185" s="128"/>
      <c r="CY185" s="128"/>
      <c r="CZ185" s="132"/>
      <c r="DA185" s="133"/>
      <c r="DB185" s="352"/>
      <c r="DC185" s="353"/>
      <c r="DD185" s="353"/>
      <c r="DE185" s="353"/>
      <c r="DF185" s="353"/>
      <c r="DG185" s="353"/>
      <c r="DH185" s="353"/>
      <c r="DI185" s="353"/>
      <c r="DJ185" s="354"/>
      <c r="DK185" s="110"/>
      <c r="DL185" s="107"/>
      <c r="DM185" s="107"/>
      <c r="DN185" s="95"/>
      <c r="DO185" s="9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6"/>
    </row>
    <row r="186" spans="1:140" ht="3.75" customHeight="1">
      <c r="A186" s="115"/>
      <c r="B186" s="116"/>
      <c r="C186" s="116"/>
      <c r="D186" s="116"/>
      <c r="E186" s="117"/>
      <c r="F186" s="107"/>
      <c r="G186" s="107"/>
      <c r="H186" s="107"/>
      <c r="I186" s="186"/>
      <c r="J186" s="186"/>
      <c r="K186" s="186"/>
      <c r="L186" s="186"/>
      <c r="M186" s="132"/>
      <c r="N186" s="133"/>
      <c r="O186" s="110"/>
      <c r="P186" s="107"/>
      <c r="Q186" s="107"/>
      <c r="R186" s="104"/>
      <c r="S186" s="104"/>
      <c r="T186" s="104"/>
      <c r="U186" s="104"/>
      <c r="V186" s="132"/>
      <c r="W186" s="133"/>
      <c r="X186" s="110"/>
      <c r="Y186" s="107"/>
      <c r="Z186" s="107"/>
      <c r="AA186" s="128"/>
      <c r="AB186" s="128"/>
      <c r="AC186" s="128"/>
      <c r="AD186" s="128"/>
      <c r="AE186" s="128"/>
      <c r="AF186" s="128"/>
      <c r="AG186" s="128"/>
      <c r="AH186" s="128"/>
      <c r="AI186" s="128"/>
      <c r="AJ186" s="128"/>
      <c r="AK186" s="128"/>
      <c r="AL186" s="128"/>
      <c r="AM186" s="128"/>
      <c r="AN186" s="128"/>
      <c r="AO186" s="128"/>
      <c r="AP186" s="128"/>
      <c r="AQ186" s="132"/>
      <c r="AR186" s="133"/>
      <c r="AS186" s="110"/>
      <c r="AT186" s="107"/>
      <c r="AU186" s="107"/>
      <c r="AV186" s="128"/>
      <c r="AW186" s="128"/>
      <c r="AX186" s="128"/>
      <c r="AY186" s="128"/>
      <c r="AZ186" s="128"/>
      <c r="BA186" s="128"/>
      <c r="BB186" s="128"/>
      <c r="BC186" s="128"/>
      <c r="BD186" s="128"/>
      <c r="BE186" s="128"/>
      <c r="BF186" s="128"/>
      <c r="BG186" s="128"/>
      <c r="BH186" s="128"/>
      <c r="BI186" s="128"/>
      <c r="BJ186" s="132"/>
      <c r="BK186" s="133"/>
      <c r="BL186" s="110"/>
      <c r="BM186" s="107"/>
      <c r="BN186" s="107"/>
      <c r="BO186" s="128"/>
      <c r="BP186" s="128"/>
      <c r="BQ186" s="128"/>
      <c r="BR186" s="128"/>
      <c r="BS186" s="128"/>
      <c r="BT186" s="128"/>
      <c r="BU186" s="128"/>
      <c r="BV186" s="128"/>
      <c r="BW186" s="128"/>
      <c r="BX186" s="128"/>
      <c r="BY186" s="128"/>
      <c r="BZ186" s="128"/>
      <c r="CA186" s="128"/>
      <c r="CB186" s="128"/>
      <c r="CC186" s="128"/>
      <c r="CD186" s="128"/>
      <c r="CE186" s="132"/>
      <c r="CF186" s="133"/>
      <c r="CG186" s="110"/>
      <c r="CH186" s="107"/>
      <c r="CI186" s="107"/>
      <c r="CJ186" s="128"/>
      <c r="CK186" s="128"/>
      <c r="CL186" s="128"/>
      <c r="CM186" s="128"/>
      <c r="CN186" s="128"/>
      <c r="CO186" s="128"/>
      <c r="CP186" s="128"/>
      <c r="CQ186" s="128"/>
      <c r="CR186" s="128"/>
      <c r="CS186" s="128"/>
      <c r="CT186" s="128"/>
      <c r="CU186" s="128"/>
      <c r="CV186" s="128"/>
      <c r="CW186" s="128"/>
      <c r="CX186" s="128"/>
      <c r="CY186" s="128"/>
      <c r="CZ186" s="132"/>
      <c r="DA186" s="133"/>
      <c r="DB186" s="352"/>
      <c r="DC186" s="353"/>
      <c r="DD186" s="353"/>
      <c r="DE186" s="353"/>
      <c r="DF186" s="353"/>
      <c r="DG186" s="353"/>
      <c r="DH186" s="353"/>
      <c r="DI186" s="353"/>
      <c r="DJ186" s="354"/>
      <c r="DK186" s="110"/>
      <c r="DL186" s="107"/>
      <c r="DM186" s="107"/>
      <c r="DN186" s="95">
        <v>4</v>
      </c>
      <c r="DO186" s="95"/>
      <c r="DP186" s="205" t="s">
        <v>69</v>
      </c>
      <c r="DQ186" s="205"/>
      <c r="DR186" s="205"/>
      <c r="DS186" s="205"/>
      <c r="DT186" s="205"/>
      <c r="DU186" s="205"/>
      <c r="DV186" s="205"/>
      <c r="DW186" s="205"/>
      <c r="DX186" s="205"/>
      <c r="DY186" s="205"/>
      <c r="DZ186" s="205"/>
      <c r="EA186" s="205"/>
      <c r="EB186" s="205"/>
      <c r="EC186" s="205"/>
      <c r="ED186" s="205"/>
      <c r="EE186" s="205"/>
      <c r="EF186" s="205"/>
      <c r="EG186" s="205"/>
      <c r="EH186" s="205"/>
      <c r="EI186" s="205"/>
      <c r="EJ186" s="206"/>
    </row>
    <row r="187" spans="1:140" ht="3.75" customHeight="1">
      <c r="A187" s="115"/>
      <c r="B187" s="116"/>
      <c r="C187" s="116"/>
      <c r="D187" s="116"/>
      <c r="E187" s="117"/>
      <c r="F187" s="108"/>
      <c r="G187" s="108"/>
      <c r="H187" s="108"/>
      <c r="I187" s="187"/>
      <c r="J187" s="187"/>
      <c r="K187" s="187"/>
      <c r="L187" s="187"/>
      <c r="M187" s="134"/>
      <c r="N187" s="135"/>
      <c r="O187" s="111"/>
      <c r="P187" s="108"/>
      <c r="Q187" s="108"/>
      <c r="R187" s="105"/>
      <c r="S187" s="105"/>
      <c r="T187" s="105"/>
      <c r="U187" s="105"/>
      <c r="V187" s="134"/>
      <c r="W187" s="135"/>
      <c r="X187" s="111"/>
      <c r="Y187" s="108"/>
      <c r="Z187" s="108"/>
      <c r="AA187" s="129"/>
      <c r="AB187" s="129"/>
      <c r="AC187" s="129"/>
      <c r="AD187" s="129"/>
      <c r="AE187" s="129"/>
      <c r="AF187" s="129"/>
      <c r="AG187" s="129"/>
      <c r="AH187" s="129"/>
      <c r="AI187" s="129"/>
      <c r="AJ187" s="129"/>
      <c r="AK187" s="129"/>
      <c r="AL187" s="129"/>
      <c r="AM187" s="129"/>
      <c r="AN187" s="129"/>
      <c r="AO187" s="129"/>
      <c r="AP187" s="129"/>
      <c r="AQ187" s="134"/>
      <c r="AR187" s="135"/>
      <c r="AS187" s="111"/>
      <c r="AT187" s="108"/>
      <c r="AU187" s="108"/>
      <c r="AV187" s="129"/>
      <c r="AW187" s="129"/>
      <c r="AX187" s="129"/>
      <c r="AY187" s="129"/>
      <c r="AZ187" s="129"/>
      <c r="BA187" s="129"/>
      <c r="BB187" s="129"/>
      <c r="BC187" s="129"/>
      <c r="BD187" s="129"/>
      <c r="BE187" s="129"/>
      <c r="BF187" s="129"/>
      <c r="BG187" s="129"/>
      <c r="BH187" s="129"/>
      <c r="BI187" s="129"/>
      <c r="BJ187" s="134"/>
      <c r="BK187" s="135"/>
      <c r="BL187" s="111"/>
      <c r="BM187" s="108"/>
      <c r="BN187" s="108"/>
      <c r="BO187" s="129"/>
      <c r="BP187" s="129"/>
      <c r="BQ187" s="129"/>
      <c r="BR187" s="129"/>
      <c r="BS187" s="129"/>
      <c r="BT187" s="129"/>
      <c r="BU187" s="129"/>
      <c r="BV187" s="129"/>
      <c r="BW187" s="129"/>
      <c r="BX187" s="129"/>
      <c r="BY187" s="129"/>
      <c r="BZ187" s="129"/>
      <c r="CA187" s="129"/>
      <c r="CB187" s="129"/>
      <c r="CC187" s="129"/>
      <c r="CD187" s="129"/>
      <c r="CE187" s="134"/>
      <c r="CF187" s="135"/>
      <c r="CG187" s="111"/>
      <c r="CH187" s="108"/>
      <c r="CI187" s="108"/>
      <c r="CJ187" s="129"/>
      <c r="CK187" s="129"/>
      <c r="CL187" s="129"/>
      <c r="CM187" s="129"/>
      <c r="CN187" s="129"/>
      <c r="CO187" s="129"/>
      <c r="CP187" s="129"/>
      <c r="CQ187" s="129"/>
      <c r="CR187" s="129"/>
      <c r="CS187" s="129"/>
      <c r="CT187" s="129"/>
      <c r="CU187" s="129"/>
      <c r="CV187" s="129"/>
      <c r="CW187" s="129"/>
      <c r="CX187" s="129"/>
      <c r="CY187" s="129"/>
      <c r="CZ187" s="134"/>
      <c r="DA187" s="135"/>
      <c r="DB187" s="352"/>
      <c r="DC187" s="353"/>
      <c r="DD187" s="353"/>
      <c r="DE187" s="353"/>
      <c r="DF187" s="353"/>
      <c r="DG187" s="353"/>
      <c r="DH187" s="353"/>
      <c r="DI187" s="353"/>
      <c r="DJ187" s="354"/>
      <c r="DK187" s="110"/>
      <c r="DL187" s="107"/>
      <c r="DM187" s="107"/>
      <c r="DN187" s="95"/>
      <c r="DO187" s="9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6"/>
    </row>
    <row r="188" spans="1:140" ht="3.75" customHeight="1">
      <c r="A188" s="115"/>
      <c r="B188" s="116"/>
      <c r="C188" s="116"/>
      <c r="D188" s="116"/>
      <c r="E188" s="117"/>
      <c r="F188" s="106"/>
      <c r="G188" s="106"/>
      <c r="H188" s="106"/>
      <c r="I188" s="185">
        <f>IF(ISNUMBER(入力!D89),入力!I95,"")</f>
        <v>43163</v>
      </c>
      <c r="J188" s="185"/>
      <c r="K188" s="185"/>
      <c r="L188" s="185"/>
      <c r="M188" s="130" t="s">
        <v>63</v>
      </c>
      <c r="N188" s="131"/>
      <c r="O188" s="109"/>
      <c r="P188" s="106"/>
      <c r="Q188" s="106"/>
      <c r="R188" s="103">
        <f>IF(ISNUMBER(入力!D95),入力!D95,"")</f>
        <v>28</v>
      </c>
      <c r="S188" s="103"/>
      <c r="T188" s="103"/>
      <c r="U188" s="103"/>
      <c r="V188" s="130" t="s">
        <v>64</v>
      </c>
      <c r="W188" s="131"/>
      <c r="X188" s="109"/>
      <c r="Y188" s="106"/>
      <c r="Z188" s="106"/>
      <c r="AA188" s="127">
        <f>IF(ISNUMBER(入力!D98),入力!D98,"")</f>
        <v>800000</v>
      </c>
      <c r="AB188" s="127"/>
      <c r="AC188" s="127"/>
      <c r="AD188" s="127"/>
      <c r="AE188" s="127"/>
      <c r="AF188" s="127"/>
      <c r="AG188" s="127"/>
      <c r="AH188" s="127"/>
      <c r="AI188" s="127"/>
      <c r="AJ188" s="127"/>
      <c r="AK188" s="127"/>
      <c r="AL188" s="127"/>
      <c r="AM188" s="127"/>
      <c r="AN188" s="127"/>
      <c r="AO188" s="127"/>
      <c r="AP188" s="127"/>
      <c r="AQ188" s="130" t="s">
        <v>65</v>
      </c>
      <c r="AR188" s="131"/>
      <c r="AS188" s="109"/>
      <c r="AT188" s="106"/>
      <c r="AU188" s="106"/>
      <c r="AV188" s="127" t="str">
        <f>IF(ISNUMBER(入力!D111),入力!D111,"")</f>
        <v/>
      </c>
      <c r="AW188" s="127"/>
      <c r="AX188" s="127"/>
      <c r="AY188" s="127"/>
      <c r="AZ188" s="127"/>
      <c r="BA188" s="127"/>
      <c r="BB188" s="127"/>
      <c r="BC188" s="127"/>
      <c r="BD188" s="127"/>
      <c r="BE188" s="127"/>
      <c r="BF188" s="127"/>
      <c r="BG188" s="127"/>
      <c r="BH188" s="127"/>
      <c r="BI188" s="127"/>
      <c r="BJ188" s="130" t="s">
        <v>65</v>
      </c>
      <c r="BK188" s="131"/>
      <c r="BL188" s="109"/>
      <c r="BM188" s="106"/>
      <c r="BN188" s="106"/>
      <c r="BO188" s="127">
        <f>IF(ISNUMBER(入力!D98),入力!G98,"")</f>
        <v>800000</v>
      </c>
      <c r="BP188" s="127"/>
      <c r="BQ188" s="127"/>
      <c r="BR188" s="127"/>
      <c r="BS188" s="127"/>
      <c r="BT188" s="127"/>
      <c r="BU188" s="127"/>
      <c r="BV188" s="127"/>
      <c r="BW188" s="127"/>
      <c r="BX188" s="127"/>
      <c r="BY188" s="127"/>
      <c r="BZ188" s="127"/>
      <c r="CA188" s="127"/>
      <c r="CB188" s="127"/>
      <c r="CC188" s="127"/>
      <c r="CD188" s="127"/>
      <c r="CE188" s="130" t="s">
        <v>65</v>
      </c>
      <c r="CF188" s="131"/>
      <c r="CG188" s="109">
        <v>15</v>
      </c>
      <c r="CH188" s="106"/>
      <c r="CI188" s="106"/>
      <c r="CJ188" s="127">
        <f>IF(ISNUMBER(入力!D97),入力!I99,"")</f>
        <v>806666</v>
      </c>
      <c r="CK188" s="127"/>
      <c r="CL188" s="127"/>
      <c r="CM188" s="127"/>
      <c r="CN188" s="127"/>
      <c r="CO188" s="127"/>
      <c r="CP188" s="127"/>
      <c r="CQ188" s="127"/>
      <c r="CR188" s="127"/>
      <c r="CS188" s="127"/>
      <c r="CT188" s="127"/>
      <c r="CU188" s="127"/>
      <c r="CV188" s="127"/>
      <c r="CW188" s="127"/>
      <c r="CX188" s="127"/>
      <c r="CY188" s="127"/>
      <c r="CZ188" s="130" t="s">
        <v>65</v>
      </c>
      <c r="DA188" s="131"/>
      <c r="DB188" s="352"/>
      <c r="DC188" s="353"/>
      <c r="DD188" s="353"/>
      <c r="DE188" s="353"/>
      <c r="DF188" s="353"/>
      <c r="DG188" s="353"/>
      <c r="DH188" s="353"/>
      <c r="DI188" s="353"/>
      <c r="DJ188" s="354"/>
      <c r="DK188" s="110"/>
      <c r="DL188" s="107"/>
      <c r="DM188" s="107"/>
      <c r="DN188" s="95"/>
      <c r="DO188" s="9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6"/>
    </row>
    <row r="189" spans="1:140" ht="3.75" customHeight="1">
      <c r="A189" s="115"/>
      <c r="B189" s="116"/>
      <c r="C189" s="116"/>
      <c r="D189" s="116"/>
      <c r="E189" s="117"/>
      <c r="F189" s="107"/>
      <c r="G189" s="107"/>
      <c r="H189" s="107"/>
      <c r="I189" s="186"/>
      <c r="J189" s="186"/>
      <c r="K189" s="186"/>
      <c r="L189" s="186"/>
      <c r="M189" s="132"/>
      <c r="N189" s="133"/>
      <c r="O189" s="110"/>
      <c r="P189" s="107"/>
      <c r="Q189" s="107"/>
      <c r="R189" s="104"/>
      <c r="S189" s="104"/>
      <c r="T189" s="104"/>
      <c r="U189" s="104"/>
      <c r="V189" s="132"/>
      <c r="W189" s="133"/>
      <c r="X189" s="110"/>
      <c r="Y189" s="107"/>
      <c r="Z189" s="107"/>
      <c r="AA189" s="128"/>
      <c r="AB189" s="128"/>
      <c r="AC189" s="128"/>
      <c r="AD189" s="128"/>
      <c r="AE189" s="128"/>
      <c r="AF189" s="128"/>
      <c r="AG189" s="128"/>
      <c r="AH189" s="128"/>
      <c r="AI189" s="128"/>
      <c r="AJ189" s="128"/>
      <c r="AK189" s="128"/>
      <c r="AL189" s="128"/>
      <c r="AM189" s="128"/>
      <c r="AN189" s="128"/>
      <c r="AO189" s="128"/>
      <c r="AP189" s="128"/>
      <c r="AQ189" s="132"/>
      <c r="AR189" s="133"/>
      <c r="AS189" s="110"/>
      <c r="AT189" s="107"/>
      <c r="AU189" s="107"/>
      <c r="AV189" s="128"/>
      <c r="AW189" s="128"/>
      <c r="AX189" s="128"/>
      <c r="AY189" s="128"/>
      <c r="AZ189" s="128"/>
      <c r="BA189" s="128"/>
      <c r="BB189" s="128"/>
      <c r="BC189" s="128"/>
      <c r="BD189" s="128"/>
      <c r="BE189" s="128"/>
      <c r="BF189" s="128"/>
      <c r="BG189" s="128"/>
      <c r="BH189" s="128"/>
      <c r="BI189" s="128"/>
      <c r="BJ189" s="132"/>
      <c r="BK189" s="133"/>
      <c r="BL189" s="110"/>
      <c r="BM189" s="107"/>
      <c r="BN189" s="107"/>
      <c r="BO189" s="128"/>
      <c r="BP189" s="128"/>
      <c r="BQ189" s="128"/>
      <c r="BR189" s="128"/>
      <c r="BS189" s="128"/>
      <c r="BT189" s="128"/>
      <c r="BU189" s="128"/>
      <c r="BV189" s="128"/>
      <c r="BW189" s="128"/>
      <c r="BX189" s="128"/>
      <c r="BY189" s="128"/>
      <c r="BZ189" s="128"/>
      <c r="CA189" s="128"/>
      <c r="CB189" s="128"/>
      <c r="CC189" s="128"/>
      <c r="CD189" s="128"/>
      <c r="CE189" s="132"/>
      <c r="CF189" s="133"/>
      <c r="CG189" s="110"/>
      <c r="CH189" s="107"/>
      <c r="CI189" s="107"/>
      <c r="CJ189" s="128"/>
      <c r="CK189" s="128"/>
      <c r="CL189" s="128"/>
      <c r="CM189" s="128"/>
      <c r="CN189" s="128"/>
      <c r="CO189" s="128"/>
      <c r="CP189" s="128"/>
      <c r="CQ189" s="128"/>
      <c r="CR189" s="128"/>
      <c r="CS189" s="128"/>
      <c r="CT189" s="128"/>
      <c r="CU189" s="128"/>
      <c r="CV189" s="128"/>
      <c r="CW189" s="128"/>
      <c r="CX189" s="128"/>
      <c r="CY189" s="128"/>
      <c r="CZ189" s="132"/>
      <c r="DA189" s="133"/>
      <c r="DB189" s="352"/>
      <c r="DC189" s="353"/>
      <c r="DD189" s="353"/>
      <c r="DE189" s="353"/>
      <c r="DF189" s="353"/>
      <c r="DG189" s="353"/>
      <c r="DH189" s="353"/>
      <c r="DI189" s="353"/>
      <c r="DJ189" s="354"/>
      <c r="DK189" s="110"/>
      <c r="DL189" s="107"/>
      <c r="DM189" s="107"/>
      <c r="DN189" s="95"/>
      <c r="DO189" s="95"/>
      <c r="DP189" s="205" t="str">
        <f>IF(ISTEXT(入力!D100),入力!D100,"")</f>
        <v/>
      </c>
      <c r="DQ189" s="205"/>
      <c r="DR189" s="205"/>
      <c r="DS189" s="205"/>
      <c r="DT189" s="205"/>
      <c r="DU189" s="205"/>
      <c r="DV189" s="205"/>
      <c r="DW189" s="205"/>
      <c r="DX189" s="205"/>
      <c r="DY189" s="205"/>
      <c r="DZ189" s="205"/>
      <c r="EA189" s="205"/>
      <c r="EB189" s="205"/>
      <c r="EC189" s="205"/>
      <c r="ED189" s="205"/>
      <c r="EE189" s="205"/>
      <c r="EF189" s="205"/>
      <c r="EG189" s="205"/>
      <c r="EH189" s="205"/>
      <c r="EI189" s="205"/>
      <c r="EJ189" s="206"/>
    </row>
    <row r="190" spans="1:140" ht="3.75" customHeight="1">
      <c r="A190" s="115"/>
      <c r="B190" s="116"/>
      <c r="C190" s="116"/>
      <c r="D190" s="116"/>
      <c r="E190" s="117"/>
      <c r="F190" s="107"/>
      <c r="G190" s="107"/>
      <c r="H190" s="107"/>
      <c r="I190" s="186"/>
      <c r="J190" s="186"/>
      <c r="K190" s="186"/>
      <c r="L190" s="186"/>
      <c r="M190" s="132"/>
      <c r="N190" s="133"/>
      <c r="O190" s="110"/>
      <c r="P190" s="107"/>
      <c r="Q190" s="107"/>
      <c r="R190" s="104"/>
      <c r="S190" s="104"/>
      <c r="T190" s="104"/>
      <c r="U190" s="104"/>
      <c r="V190" s="132"/>
      <c r="W190" s="133"/>
      <c r="X190" s="110"/>
      <c r="Y190" s="107"/>
      <c r="Z190" s="107"/>
      <c r="AA190" s="128"/>
      <c r="AB190" s="128"/>
      <c r="AC190" s="128"/>
      <c r="AD190" s="128"/>
      <c r="AE190" s="128"/>
      <c r="AF190" s="128"/>
      <c r="AG190" s="128"/>
      <c r="AH190" s="128"/>
      <c r="AI190" s="128"/>
      <c r="AJ190" s="128"/>
      <c r="AK190" s="128"/>
      <c r="AL190" s="128"/>
      <c r="AM190" s="128"/>
      <c r="AN190" s="128"/>
      <c r="AO190" s="128"/>
      <c r="AP190" s="128"/>
      <c r="AQ190" s="132"/>
      <c r="AR190" s="133"/>
      <c r="AS190" s="110"/>
      <c r="AT190" s="107"/>
      <c r="AU190" s="107"/>
      <c r="AV190" s="128"/>
      <c r="AW190" s="128"/>
      <c r="AX190" s="128"/>
      <c r="AY190" s="128"/>
      <c r="AZ190" s="128"/>
      <c r="BA190" s="128"/>
      <c r="BB190" s="128"/>
      <c r="BC190" s="128"/>
      <c r="BD190" s="128"/>
      <c r="BE190" s="128"/>
      <c r="BF190" s="128"/>
      <c r="BG190" s="128"/>
      <c r="BH190" s="128"/>
      <c r="BI190" s="128"/>
      <c r="BJ190" s="132"/>
      <c r="BK190" s="133"/>
      <c r="BL190" s="110"/>
      <c r="BM190" s="107"/>
      <c r="BN190" s="107"/>
      <c r="BO190" s="128"/>
      <c r="BP190" s="128"/>
      <c r="BQ190" s="128"/>
      <c r="BR190" s="128"/>
      <c r="BS190" s="128"/>
      <c r="BT190" s="128"/>
      <c r="BU190" s="128"/>
      <c r="BV190" s="128"/>
      <c r="BW190" s="128"/>
      <c r="BX190" s="128"/>
      <c r="BY190" s="128"/>
      <c r="BZ190" s="128"/>
      <c r="CA190" s="128"/>
      <c r="CB190" s="128"/>
      <c r="CC190" s="128"/>
      <c r="CD190" s="128"/>
      <c r="CE190" s="132"/>
      <c r="CF190" s="133"/>
      <c r="CG190" s="110"/>
      <c r="CH190" s="107"/>
      <c r="CI190" s="107"/>
      <c r="CJ190" s="128"/>
      <c r="CK190" s="128"/>
      <c r="CL190" s="128"/>
      <c r="CM190" s="128"/>
      <c r="CN190" s="128"/>
      <c r="CO190" s="128"/>
      <c r="CP190" s="128"/>
      <c r="CQ190" s="128"/>
      <c r="CR190" s="128"/>
      <c r="CS190" s="128"/>
      <c r="CT190" s="128"/>
      <c r="CU190" s="128"/>
      <c r="CV190" s="128"/>
      <c r="CW190" s="128"/>
      <c r="CX190" s="128"/>
      <c r="CY190" s="128"/>
      <c r="CZ190" s="132"/>
      <c r="DA190" s="133"/>
      <c r="DB190" s="352"/>
      <c r="DC190" s="353"/>
      <c r="DD190" s="353"/>
      <c r="DE190" s="353"/>
      <c r="DF190" s="353"/>
      <c r="DG190" s="353"/>
      <c r="DH190" s="353"/>
      <c r="DI190" s="353"/>
      <c r="DJ190" s="354"/>
      <c r="DK190" s="110"/>
      <c r="DL190" s="107"/>
      <c r="DM190" s="107"/>
      <c r="DN190" s="95"/>
      <c r="DO190" s="9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6"/>
    </row>
    <row r="191" spans="1:140" ht="3.75" customHeight="1">
      <c r="A191" s="115"/>
      <c r="B191" s="116"/>
      <c r="C191" s="116"/>
      <c r="D191" s="116"/>
      <c r="E191" s="117"/>
      <c r="F191" s="107"/>
      <c r="G191" s="107"/>
      <c r="H191" s="107"/>
      <c r="I191" s="186"/>
      <c r="J191" s="186"/>
      <c r="K191" s="186"/>
      <c r="L191" s="186"/>
      <c r="M191" s="132"/>
      <c r="N191" s="133"/>
      <c r="O191" s="110"/>
      <c r="P191" s="107"/>
      <c r="Q191" s="107"/>
      <c r="R191" s="104"/>
      <c r="S191" s="104"/>
      <c r="T191" s="104"/>
      <c r="U191" s="104"/>
      <c r="V191" s="132"/>
      <c r="W191" s="133"/>
      <c r="X191" s="110"/>
      <c r="Y191" s="107"/>
      <c r="Z191" s="107"/>
      <c r="AA191" s="128"/>
      <c r="AB191" s="128"/>
      <c r="AC191" s="128"/>
      <c r="AD191" s="128"/>
      <c r="AE191" s="128"/>
      <c r="AF191" s="128"/>
      <c r="AG191" s="128"/>
      <c r="AH191" s="128"/>
      <c r="AI191" s="128"/>
      <c r="AJ191" s="128"/>
      <c r="AK191" s="128"/>
      <c r="AL191" s="128"/>
      <c r="AM191" s="128"/>
      <c r="AN191" s="128"/>
      <c r="AO191" s="128"/>
      <c r="AP191" s="128"/>
      <c r="AQ191" s="132"/>
      <c r="AR191" s="133"/>
      <c r="AS191" s="110"/>
      <c r="AT191" s="107"/>
      <c r="AU191" s="107"/>
      <c r="AV191" s="128"/>
      <c r="AW191" s="128"/>
      <c r="AX191" s="128"/>
      <c r="AY191" s="128"/>
      <c r="AZ191" s="128"/>
      <c r="BA191" s="128"/>
      <c r="BB191" s="128"/>
      <c r="BC191" s="128"/>
      <c r="BD191" s="128"/>
      <c r="BE191" s="128"/>
      <c r="BF191" s="128"/>
      <c r="BG191" s="128"/>
      <c r="BH191" s="128"/>
      <c r="BI191" s="128"/>
      <c r="BJ191" s="132"/>
      <c r="BK191" s="133"/>
      <c r="BL191" s="110"/>
      <c r="BM191" s="107"/>
      <c r="BN191" s="107"/>
      <c r="BO191" s="128"/>
      <c r="BP191" s="128"/>
      <c r="BQ191" s="128"/>
      <c r="BR191" s="128"/>
      <c r="BS191" s="128"/>
      <c r="BT191" s="128"/>
      <c r="BU191" s="128"/>
      <c r="BV191" s="128"/>
      <c r="BW191" s="128"/>
      <c r="BX191" s="128"/>
      <c r="BY191" s="128"/>
      <c r="BZ191" s="128"/>
      <c r="CA191" s="128"/>
      <c r="CB191" s="128"/>
      <c r="CC191" s="128"/>
      <c r="CD191" s="128"/>
      <c r="CE191" s="132"/>
      <c r="CF191" s="133"/>
      <c r="CG191" s="110"/>
      <c r="CH191" s="107"/>
      <c r="CI191" s="107"/>
      <c r="CJ191" s="128"/>
      <c r="CK191" s="128"/>
      <c r="CL191" s="128"/>
      <c r="CM191" s="128"/>
      <c r="CN191" s="128"/>
      <c r="CO191" s="128"/>
      <c r="CP191" s="128"/>
      <c r="CQ191" s="128"/>
      <c r="CR191" s="128"/>
      <c r="CS191" s="128"/>
      <c r="CT191" s="128"/>
      <c r="CU191" s="128"/>
      <c r="CV191" s="128"/>
      <c r="CW191" s="128"/>
      <c r="CX191" s="128"/>
      <c r="CY191" s="128"/>
      <c r="CZ191" s="132"/>
      <c r="DA191" s="133"/>
      <c r="DB191" s="352"/>
      <c r="DC191" s="353"/>
      <c r="DD191" s="353"/>
      <c r="DE191" s="353"/>
      <c r="DF191" s="353"/>
      <c r="DG191" s="353"/>
      <c r="DH191" s="353"/>
      <c r="DI191" s="353"/>
      <c r="DJ191" s="354"/>
      <c r="DK191" s="110"/>
      <c r="DL191" s="107"/>
      <c r="DM191" s="107"/>
      <c r="DN191" s="95"/>
      <c r="DO191" s="9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6"/>
    </row>
    <row r="192" spans="1:140" ht="3.75" customHeight="1">
      <c r="A192" s="115"/>
      <c r="B192" s="116"/>
      <c r="C192" s="116"/>
      <c r="D192" s="116"/>
      <c r="E192" s="117"/>
      <c r="F192" s="108"/>
      <c r="G192" s="108"/>
      <c r="H192" s="108"/>
      <c r="I192" s="187"/>
      <c r="J192" s="187"/>
      <c r="K192" s="187"/>
      <c r="L192" s="187"/>
      <c r="M192" s="134"/>
      <c r="N192" s="135"/>
      <c r="O192" s="111"/>
      <c r="P192" s="108"/>
      <c r="Q192" s="108"/>
      <c r="R192" s="105"/>
      <c r="S192" s="105"/>
      <c r="T192" s="105"/>
      <c r="U192" s="105"/>
      <c r="V192" s="134"/>
      <c r="W192" s="135"/>
      <c r="X192" s="111"/>
      <c r="Y192" s="108"/>
      <c r="Z192" s="108"/>
      <c r="AA192" s="129"/>
      <c r="AB192" s="129"/>
      <c r="AC192" s="129"/>
      <c r="AD192" s="129"/>
      <c r="AE192" s="129"/>
      <c r="AF192" s="129"/>
      <c r="AG192" s="129"/>
      <c r="AH192" s="129"/>
      <c r="AI192" s="129"/>
      <c r="AJ192" s="129"/>
      <c r="AK192" s="129"/>
      <c r="AL192" s="129"/>
      <c r="AM192" s="129"/>
      <c r="AN192" s="129"/>
      <c r="AO192" s="129"/>
      <c r="AP192" s="129"/>
      <c r="AQ192" s="134"/>
      <c r="AR192" s="135"/>
      <c r="AS192" s="111"/>
      <c r="AT192" s="108"/>
      <c r="AU192" s="108"/>
      <c r="AV192" s="129"/>
      <c r="AW192" s="129"/>
      <c r="AX192" s="129"/>
      <c r="AY192" s="129"/>
      <c r="AZ192" s="129"/>
      <c r="BA192" s="129"/>
      <c r="BB192" s="129"/>
      <c r="BC192" s="129"/>
      <c r="BD192" s="129"/>
      <c r="BE192" s="129"/>
      <c r="BF192" s="129"/>
      <c r="BG192" s="129"/>
      <c r="BH192" s="129"/>
      <c r="BI192" s="129"/>
      <c r="BJ192" s="134"/>
      <c r="BK192" s="135"/>
      <c r="BL192" s="111"/>
      <c r="BM192" s="108"/>
      <c r="BN192" s="108"/>
      <c r="BO192" s="129"/>
      <c r="BP192" s="129"/>
      <c r="BQ192" s="129"/>
      <c r="BR192" s="129"/>
      <c r="BS192" s="129"/>
      <c r="BT192" s="129"/>
      <c r="BU192" s="129"/>
      <c r="BV192" s="129"/>
      <c r="BW192" s="129"/>
      <c r="BX192" s="129"/>
      <c r="BY192" s="129"/>
      <c r="BZ192" s="129"/>
      <c r="CA192" s="129"/>
      <c r="CB192" s="129"/>
      <c r="CC192" s="129"/>
      <c r="CD192" s="129"/>
      <c r="CE192" s="134"/>
      <c r="CF192" s="135"/>
      <c r="CG192" s="111"/>
      <c r="CH192" s="108"/>
      <c r="CI192" s="108"/>
      <c r="CJ192" s="129"/>
      <c r="CK192" s="129"/>
      <c r="CL192" s="129"/>
      <c r="CM192" s="129"/>
      <c r="CN192" s="129"/>
      <c r="CO192" s="129"/>
      <c r="CP192" s="129"/>
      <c r="CQ192" s="129"/>
      <c r="CR192" s="129"/>
      <c r="CS192" s="129"/>
      <c r="CT192" s="129"/>
      <c r="CU192" s="129"/>
      <c r="CV192" s="129"/>
      <c r="CW192" s="129"/>
      <c r="CX192" s="129"/>
      <c r="CY192" s="129"/>
      <c r="CZ192" s="134"/>
      <c r="DA192" s="135"/>
      <c r="DB192" s="352"/>
      <c r="DC192" s="353"/>
      <c r="DD192" s="353"/>
      <c r="DE192" s="353"/>
      <c r="DF192" s="353"/>
      <c r="DG192" s="353"/>
      <c r="DH192" s="353"/>
      <c r="DI192" s="353"/>
      <c r="DJ192" s="354"/>
      <c r="DK192" s="110"/>
      <c r="DL192" s="107"/>
      <c r="DM192" s="107"/>
      <c r="DN192" s="95" t="str">
        <f>IF(ISNUMBER(入力!D105),5,"")</f>
        <v/>
      </c>
      <c r="DO192" s="95"/>
      <c r="DP192" s="205" t="str">
        <f>IF(ISNUMBER(入力!D105),"健康保険のみ月額変更","")</f>
        <v/>
      </c>
      <c r="DQ192" s="205"/>
      <c r="DR192" s="205"/>
      <c r="DS192" s="205"/>
      <c r="DT192" s="205"/>
      <c r="DU192" s="205"/>
      <c r="DV192" s="205"/>
      <c r="DW192" s="205"/>
      <c r="DX192" s="205"/>
      <c r="DY192" s="205"/>
      <c r="DZ192" s="205"/>
      <c r="EA192" s="205"/>
      <c r="EB192" s="205"/>
      <c r="EC192" s="205"/>
      <c r="ED192" s="205"/>
      <c r="EE192" s="205"/>
      <c r="EF192" s="205"/>
      <c r="EG192" s="205"/>
      <c r="EH192" s="205"/>
      <c r="EI192" s="205"/>
      <c r="EJ192" s="206"/>
    </row>
    <row r="193" spans="1:140" ht="3.75" customHeight="1">
      <c r="A193" s="115"/>
      <c r="B193" s="116"/>
      <c r="C193" s="116"/>
      <c r="D193" s="116"/>
      <c r="E193" s="117"/>
      <c r="F193" s="106"/>
      <c r="G193" s="106"/>
      <c r="H193" s="106"/>
      <c r="I193" s="185">
        <f>IF(ISNUMBER(入力!D92),入力!I96,"")</f>
        <v>43194</v>
      </c>
      <c r="J193" s="185"/>
      <c r="K193" s="185"/>
      <c r="L193" s="185"/>
      <c r="M193" s="130" t="s">
        <v>63</v>
      </c>
      <c r="N193" s="131"/>
      <c r="O193" s="109"/>
      <c r="P193" s="106"/>
      <c r="Q193" s="106"/>
      <c r="R193" s="103">
        <f>IF(ISNUMBER(入力!D96),入力!D96,"")</f>
        <v>31</v>
      </c>
      <c r="S193" s="103"/>
      <c r="T193" s="103"/>
      <c r="U193" s="103"/>
      <c r="V193" s="130" t="s">
        <v>64</v>
      </c>
      <c r="W193" s="131"/>
      <c r="X193" s="109"/>
      <c r="Y193" s="106"/>
      <c r="Z193" s="106"/>
      <c r="AA193" s="127">
        <f>IF(ISNUMBER(入力!D99),入力!D99,"")</f>
        <v>800000</v>
      </c>
      <c r="AB193" s="127"/>
      <c r="AC193" s="127"/>
      <c r="AD193" s="127"/>
      <c r="AE193" s="127"/>
      <c r="AF193" s="127"/>
      <c r="AG193" s="127"/>
      <c r="AH193" s="127"/>
      <c r="AI193" s="127"/>
      <c r="AJ193" s="127"/>
      <c r="AK193" s="127"/>
      <c r="AL193" s="127"/>
      <c r="AM193" s="127"/>
      <c r="AN193" s="127"/>
      <c r="AO193" s="127"/>
      <c r="AP193" s="127"/>
      <c r="AQ193" s="130" t="s">
        <v>65</v>
      </c>
      <c r="AR193" s="131"/>
      <c r="AS193" s="109"/>
      <c r="AT193" s="106"/>
      <c r="AU193" s="106"/>
      <c r="AV193" s="127" t="str">
        <f>IF(ISNUMBER(入力!D112),入力!D112,"")</f>
        <v/>
      </c>
      <c r="AW193" s="127"/>
      <c r="AX193" s="127"/>
      <c r="AY193" s="127"/>
      <c r="AZ193" s="127"/>
      <c r="BA193" s="127"/>
      <c r="BB193" s="127"/>
      <c r="BC193" s="127"/>
      <c r="BD193" s="127"/>
      <c r="BE193" s="127"/>
      <c r="BF193" s="127"/>
      <c r="BG193" s="127"/>
      <c r="BH193" s="127"/>
      <c r="BI193" s="127"/>
      <c r="BJ193" s="130" t="s">
        <v>65</v>
      </c>
      <c r="BK193" s="131"/>
      <c r="BL193" s="109"/>
      <c r="BM193" s="106"/>
      <c r="BN193" s="106"/>
      <c r="BO193" s="127">
        <f>IF(ISNUMBER(入力!D99),入力!G99,"")</f>
        <v>800000</v>
      </c>
      <c r="BP193" s="127"/>
      <c r="BQ193" s="127"/>
      <c r="BR193" s="127"/>
      <c r="BS193" s="127"/>
      <c r="BT193" s="127"/>
      <c r="BU193" s="127"/>
      <c r="BV193" s="127"/>
      <c r="BW193" s="127"/>
      <c r="BX193" s="127"/>
      <c r="BY193" s="127"/>
      <c r="BZ193" s="127"/>
      <c r="CA193" s="127"/>
      <c r="CB193" s="127"/>
      <c r="CC193" s="127"/>
      <c r="CD193" s="127"/>
      <c r="CE193" s="130" t="s">
        <v>65</v>
      </c>
      <c r="CF193" s="131"/>
      <c r="CG193" s="109">
        <v>16</v>
      </c>
      <c r="CH193" s="106"/>
      <c r="CI193" s="106"/>
      <c r="CJ193" s="127">
        <f>IF(ISNUMBER(入力!D109),入力!I101,"")</f>
        <v>800000</v>
      </c>
      <c r="CK193" s="127"/>
      <c r="CL193" s="127"/>
      <c r="CM193" s="127"/>
      <c r="CN193" s="127"/>
      <c r="CO193" s="127"/>
      <c r="CP193" s="127"/>
      <c r="CQ193" s="127"/>
      <c r="CR193" s="127"/>
      <c r="CS193" s="127"/>
      <c r="CT193" s="127"/>
      <c r="CU193" s="127"/>
      <c r="CV193" s="127"/>
      <c r="CW193" s="127"/>
      <c r="CX193" s="127"/>
      <c r="CY193" s="127"/>
      <c r="CZ193" s="130" t="s">
        <v>65</v>
      </c>
      <c r="DA193" s="131"/>
      <c r="DB193" s="352"/>
      <c r="DC193" s="353"/>
      <c r="DD193" s="353"/>
      <c r="DE193" s="353"/>
      <c r="DF193" s="353"/>
      <c r="DG193" s="353"/>
      <c r="DH193" s="353"/>
      <c r="DI193" s="353"/>
      <c r="DJ193" s="354"/>
      <c r="DK193" s="110"/>
      <c r="DL193" s="107"/>
      <c r="DM193" s="107"/>
      <c r="DN193" s="95"/>
      <c r="DO193" s="9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6"/>
    </row>
    <row r="194" spans="1:140" ht="3.75" customHeight="1">
      <c r="A194" s="115"/>
      <c r="B194" s="116"/>
      <c r="C194" s="116"/>
      <c r="D194" s="116"/>
      <c r="E194" s="117"/>
      <c r="F194" s="107"/>
      <c r="G194" s="107"/>
      <c r="H194" s="107"/>
      <c r="I194" s="186"/>
      <c r="J194" s="186"/>
      <c r="K194" s="186"/>
      <c r="L194" s="186"/>
      <c r="M194" s="132"/>
      <c r="N194" s="133"/>
      <c r="O194" s="110"/>
      <c r="P194" s="107"/>
      <c r="Q194" s="107"/>
      <c r="R194" s="104"/>
      <c r="S194" s="104"/>
      <c r="T194" s="104"/>
      <c r="U194" s="104"/>
      <c r="V194" s="132"/>
      <c r="W194" s="133"/>
      <c r="X194" s="110"/>
      <c r="Y194" s="107"/>
      <c r="Z194" s="107"/>
      <c r="AA194" s="128"/>
      <c r="AB194" s="128"/>
      <c r="AC194" s="128"/>
      <c r="AD194" s="128"/>
      <c r="AE194" s="128"/>
      <c r="AF194" s="128"/>
      <c r="AG194" s="128"/>
      <c r="AH194" s="128"/>
      <c r="AI194" s="128"/>
      <c r="AJ194" s="128"/>
      <c r="AK194" s="128"/>
      <c r="AL194" s="128"/>
      <c r="AM194" s="128"/>
      <c r="AN194" s="128"/>
      <c r="AO194" s="128"/>
      <c r="AP194" s="128"/>
      <c r="AQ194" s="132"/>
      <c r="AR194" s="133"/>
      <c r="AS194" s="110"/>
      <c r="AT194" s="107"/>
      <c r="AU194" s="107"/>
      <c r="AV194" s="128"/>
      <c r="AW194" s="128"/>
      <c r="AX194" s="128"/>
      <c r="AY194" s="128"/>
      <c r="AZ194" s="128"/>
      <c r="BA194" s="128"/>
      <c r="BB194" s="128"/>
      <c r="BC194" s="128"/>
      <c r="BD194" s="128"/>
      <c r="BE194" s="128"/>
      <c r="BF194" s="128"/>
      <c r="BG194" s="128"/>
      <c r="BH194" s="128"/>
      <c r="BI194" s="128"/>
      <c r="BJ194" s="132"/>
      <c r="BK194" s="133"/>
      <c r="BL194" s="110"/>
      <c r="BM194" s="107"/>
      <c r="BN194" s="107"/>
      <c r="BO194" s="128"/>
      <c r="BP194" s="128"/>
      <c r="BQ194" s="128"/>
      <c r="BR194" s="128"/>
      <c r="BS194" s="128"/>
      <c r="BT194" s="128"/>
      <c r="BU194" s="128"/>
      <c r="BV194" s="128"/>
      <c r="BW194" s="128"/>
      <c r="BX194" s="128"/>
      <c r="BY194" s="128"/>
      <c r="BZ194" s="128"/>
      <c r="CA194" s="128"/>
      <c r="CB194" s="128"/>
      <c r="CC194" s="128"/>
      <c r="CD194" s="128"/>
      <c r="CE194" s="132"/>
      <c r="CF194" s="133"/>
      <c r="CG194" s="110"/>
      <c r="CH194" s="107"/>
      <c r="CI194" s="107"/>
      <c r="CJ194" s="128"/>
      <c r="CK194" s="128"/>
      <c r="CL194" s="128"/>
      <c r="CM194" s="128"/>
      <c r="CN194" s="128"/>
      <c r="CO194" s="128"/>
      <c r="CP194" s="128"/>
      <c r="CQ194" s="128"/>
      <c r="CR194" s="128"/>
      <c r="CS194" s="128"/>
      <c r="CT194" s="128"/>
      <c r="CU194" s="128"/>
      <c r="CV194" s="128"/>
      <c r="CW194" s="128"/>
      <c r="CX194" s="128"/>
      <c r="CY194" s="128"/>
      <c r="CZ194" s="132"/>
      <c r="DA194" s="133"/>
      <c r="DB194" s="352"/>
      <c r="DC194" s="353"/>
      <c r="DD194" s="353"/>
      <c r="DE194" s="353"/>
      <c r="DF194" s="353"/>
      <c r="DG194" s="353"/>
      <c r="DH194" s="353"/>
      <c r="DI194" s="353"/>
      <c r="DJ194" s="354"/>
      <c r="DK194" s="110"/>
      <c r="DL194" s="107"/>
      <c r="DM194" s="107"/>
      <c r="DN194" s="95"/>
      <c r="DO194" s="9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6"/>
    </row>
    <row r="195" spans="1:140" ht="3.75" customHeight="1">
      <c r="A195" s="115"/>
      <c r="B195" s="116"/>
      <c r="C195" s="116"/>
      <c r="D195" s="116"/>
      <c r="E195" s="117"/>
      <c r="F195" s="107"/>
      <c r="G195" s="107"/>
      <c r="H195" s="107"/>
      <c r="I195" s="186"/>
      <c r="J195" s="186"/>
      <c r="K195" s="186"/>
      <c r="L195" s="186"/>
      <c r="M195" s="132"/>
      <c r="N195" s="133"/>
      <c r="O195" s="110"/>
      <c r="P195" s="107"/>
      <c r="Q195" s="107"/>
      <c r="R195" s="104"/>
      <c r="S195" s="104"/>
      <c r="T195" s="104"/>
      <c r="U195" s="104"/>
      <c r="V195" s="132"/>
      <c r="W195" s="133"/>
      <c r="X195" s="110"/>
      <c r="Y195" s="107"/>
      <c r="Z195" s="107"/>
      <c r="AA195" s="128"/>
      <c r="AB195" s="128"/>
      <c r="AC195" s="128"/>
      <c r="AD195" s="128"/>
      <c r="AE195" s="128"/>
      <c r="AF195" s="128"/>
      <c r="AG195" s="128"/>
      <c r="AH195" s="128"/>
      <c r="AI195" s="128"/>
      <c r="AJ195" s="128"/>
      <c r="AK195" s="128"/>
      <c r="AL195" s="128"/>
      <c r="AM195" s="128"/>
      <c r="AN195" s="128"/>
      <c r="AO195" s="128"/>
      <c r="AP195" s="128"/>
      <c r="AQ195" s="132"/>
      <c r="AR195" s="133"/>
      <c r="AS195" s="110"/>
      <c r="AT195" s="107"/>
      <c r="AU195" s="107"/>
      <c r="AV195" s="128"/>
      <c r="AW195" s="128"/>
      <c r="AX195" s="128"/>
      <c r="AY195" s="128"/>
      <c r="AZ195" s="128"/>
      <c r="BA195" s="128"/>
      <c r="BB195" s="128"/>
      <c r="BC195" s="128"/>
      <c r="BD195" s="128"/>
      <c r="BE195" s="128"/>
      <c r="BF195" s="128"/>
      <c r="BG195" s="128"/>
      <c r="BH195" s="128"/>
      <c r="BI195" s="128"/>
      <c r="BJ195" s="132"/>
      <c r="BK195" s="133"/>
      <c r="BL195" s="110"/>
      <c r="BM195" s="107"/>
      <c r="BN195" s="107"/>
      <c r="BO195" s="128"/>
      <c r="BP195" s="128"/>
      <c r="BQ195" s="128"/>
      <c r="BR195" s="128"/>
      <c r="BS195" s="128"/>
      <c r="BT195" s="128"/>
      <c r="BU195" s="128"/>
      <c r="BV195" s="128"/>
      <c r="BW195" s="128"/>
      <c r="BX195" s="128"/>
      <c r="BY195" s="128"/>
      <c r="BZ195" s="128"/>
      <c r="CA195" s="128"/>
      <c r="CB195" s="128"/>
      <c r="CC195" s="128"/>
      <c r="CD195" s="128"/>
      <c r="CE195" s="132"/>
      <c r="CF195" s="133"/>
      <c r="CG195" s="110"/>
      <c r="CH195" s="107"/>
      <c r="CI195" s="107"/>
      <c r="CJ195" s="128"/>
      <c r="CK195" s="128"/>
      <c r="CL195" s="128"/>
      <c r="CM195" s="128"/>
      <c r="CN195" s="128"/>
      <c r="CO195" s="128"/>
      <c r="CP195" s="128"/>
      <c r="CQ195" s="128"/>
      <c r="CR195" s="128"/>
      <c r="CS195" s="128"/>
      <c r="CT195" s="128"/>
      <c r="CU195" s="128"/>
      <c r="CV195" s="128"/>
      <c r="CW195" s="128"/>
      <c r="CX195" s="128"/>
      <c r="CY195" s="128"/>
      <c r="CZ195" s="132"/>
      <c r="DA195" s="133"/>
      <c r="DB195" s="352"/>
      <c r="DC195" s="353"/>
      <c r="DD195" s="353"/>
      <c r="DE195" s="353"/>
      <c r="DF195" s="353"/>
      <c r="DG195" s="353"/>
      <c r="DH195" s="353"/>
      <c r="DI195" s="353"/>
      <c r="DJ195" s="354"/>
      <c r="DK195" s="110"/>
      <c r="DL195" s="107"/>
      <c r="DM195" s="107"/>
      <c r="DN195" s="95" t="str">
        <f>IF(ISNUMBER(入力!D106),6,"")</f>
        <v/>
      </c>
      <c r="DO195" s="95"/>
      <c r="DP195" s="205" t="str">
        <f>IF(ISNUMBER(入力!D106),"その他","")</f>
        <v/>
      </c>
      <c r="DQ195" s="205"/>
      <c r="DR195" s="205"/>
      <c r="DS195" s="205"/>
      <c r="DT195" s="205"/>
      <c r="DU195" s="205" t="str">
        <f>IF(ISTEXT(入力!D107),入力!D107,"")</f>
        <v/>
      </c>
      <c r="DV195" s="205"/>
      <c r="DW195" s="205"/>
      <c r="DX195" s="205"/>
      <c r="DY195" s="205"/>
      <c r="DZ195" s="205"/>
      <c r="EA195" s="205"/>
      <c r="EB195" s="205"/>
      <c r="EC195" s="205"/>
      <c r="ED195" s="205"/>
      <c r="EE195" s="205"/>
      <c r="EF195" s="205"/>
      <c r="EG195" s="205"/>
      <c r="EH195" s="205"/>
      <c r="EI195" s="205"/>
      <c r="EJ195" s="206"/>
    </row>
    <row r="196" spans="1:140" ht="3.75" customHeight="1">
      <c r="A196" s="115"/>
      <c r="B196" s="116"/>
      <c r="C196" s="116"/>
      <c r="D196" s="116"/>
      <c r="E196" s="117"/>
      <c r="F196" s="107"/>
      <c r="G196" s="107"/>
      <c r="H196" s="107"/>
      <c r="I196" s="186"/>
      <c r="J196" s="186"/>
      <c r="K196" s="186"/>
      <c r="L196" s="186"/>
      <c r="M196" s="132"/>
      <c r="N196" s="133"/>
      <c r="O196" s="110"/>
      <c r="P196" s="107"/>
      <c r="Q196" s="107"/>
      <c r="R196" s="104"/>
      <c r="S196" s="104"/>
      <c r="T196" s="104"/>
      <c r="U196" s="104"/>
      <c r="V196" s="132"/>
      <c r="W196" s="133"/>
      <c r="X196" s="110"/>
      <c r="Y196" s="107"/>
      <c r="Z196" s="107"/>
      <c r="AA196" s="128"/>
      <c r="AB196" s="128"/>
      <c r="AC196" s="128"/>
      <c r="AD196" s="128"/>
      <c r="AE196" s="128"/>
      <c r="AF196" s="128"/>
      <c r="AG196" s="128"/>
      <c r="AH196" s="128"/>
      <c r="AI196" s="128"/>
      <c r="AJ196" s="128"/>
      <c r="AK196" s="128"/>
      <c r="AL196" s="128"/>
      <c r="AM196" s="128"/>
      <c r="AN196" s="128"/>
      <c r="AO196" s="128"/>
      <c r="AP196" s="128"/>
      <c r="AQ196" s="132"/>
      <c r="AR196" s="133"/>
      <c r="AS196" s="110"/>
      <c r="AT196" s="107"/>
      <c r="AU196" s="107"/>
      <c r="AV196" s="128"/>
      <c r="AW196" s="128"/>
      <c r="AX196" s="128"/>
      <c r="AY196" s="128"/>
      <c r="AZ196" s="128"/>
      <c r="BA196" s="128"/>
      <c r="BB196" s="128"/>
      <c r="BC196" s="128"/>
      <c r="BD196" s="128"/>
      <c r="BE196" s="128"/>
      <c r="BF196" s="128"/>
      <c r="BG196" s="128"/>
      <c r="BH196" s="128"/>
      <c r="BI196" s="128"/>
      <c r="BJ196" s="132"/>
      <c r="BK196" s="133"/>
      <c r="BL196" s="110"/>
      <c r="BM196" s="107"/>
      <c r="BN196" s="107"/>
      <c r="BO196" s="128"/>
      <c r="BP196" s="128"/>
      <c r="BQ196" s="128"/>
      <c r="BR196" s="128"/>
      <c r="BS196" s="128"/>
      <c r="BT196" s="128"/>
      <c r="BU196" s="128"/>
      <c r="BV196" s="128"/>
      <c r="BW196" s="128"/>
      <c r="BX196" s="128"/>
      <c r="BY196" s="128"/>
      <c r="BZ196" s="128"/>
      <c r="CA196" s="128"/>
      <c r="CB196" s="128"/>
      <c r="CC196" s="128"/>
      <c r="CD196" s="128"/>
      <c r="CE196" s="132"/>
      <c r="CF196" s="133"/>
      <c r="CG196" s="110"/>
      <c r="CH196" s="107"/>
      <c r="CI196" s="107"/>
      <c r="CJ196" s="128"/>
      <c r="CK196" s="128"/>
      <c r="CL196" s="128"/>
      <c r="CM196" s="128"/>
      <c r="CN196" s="128"/>
      <c r="CO196" s="128"/>
      <c r="CP196" s="128"/>
      <c r="CQ196" s="128"/>
      <c r="CR196" s="128"/>
      <c r="CS196" s="128"/>
      <c r="CT196" s="128"/>
      <c r="CU196" s="128"/>
      <c r="CV196" s="128"/>
      <c r="CW196" s="128"/>
      <c r="CX196" s="128"/>
      <c r="CY196" s="128"/>
      <c r="CZ196" s="132"/>
      <c r="DA196" s="133"/>
      <c r="DB196" s="352"/>
      <c r="DC196" s="353"/>
      <c r="DD196" s="353"/>
      <c r="DE196" s="353"/>
      <c r="DF196" s="353"/>
      <c r="DG196" s="353"/>
      <c r="DH196" s="353"/>
      <c r="DI196" s="353"/>
      <c r="DJ196" s="354"/>
      <c r="DK196" s="110"/>
      <c r="DL196" s="107"/>
      <c r="DM196" s="107"/>
      <c r="DN196" s="95"/>
      <c r="DO196" s="9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6"/>
    </row>
    <row r="197" spans="1:140" ht="3.75" customHeight="1">
      <c r="A197" s="118"/>
      <c r="B197" s="119"/>
      <c r="C197" s="119"/>
      <c r="D197" s="119"/>
      <c r="E197" s="120"/>
      <c r="F197" s="108"/>
      <c r="G197" s="108"/>
      <c r="H197" s="108"/>
      <c r="I197" s="187"/>
      <c r="J197" s="187"/>
      <c r="K197" s="187"/>
      <c r="L197" s="187"/>
      <c r="M197" s="134"/>
      <c r="N197" s="135"/>
      <c r="O197" s="111"/>
      <c r="P197" s="108"/>
      <c r="Q197" s="108"/>
      <c r="R197" s="105"/>
      <c r="S197" s="105"/>
      <c r="T197" s="105"/>
      <c r="U197" s="105"/>
      <c r="V197" s="134"/>
      <c r="W197" s="135"/>
      <c r="X197" s="111"/>
      <c r="Y197" s="108"/>
      <c r="Z197" s="108"/>
      <c r="AA197" s="129"/>
      <c r="AB197" s="129"/>
      <c r="AC197" s="129"/>
      <c r="AD197" s="129"/>
      <c r="AE197" s="129"/>
      <c r="AF197" s="129"/>
      <c r="AG197" s="129"/>
      <c r="AH197" s="129"/>
      <c r="AI197" s="129"/>
      <c r="AJ197" s="129"/>
      <c r="AK197" s="129"/>
      <c r="AL197" s="129"/>
      <c r="AM197" s="129"/>
      <c r="AN197" s="129"/>
      <c r="AO197" s="129"/>
      <c r="AP197" s="129"/>
      <c r="AQ197" s="134"/>
      <c r="AR197" s="135"/>
      <c r="AS197" s="111"/>
      <c r="AT197" s="108"/>
      <c r="AU197" s="108"/>
      <c r="AV197" s="129"/>
      <c r="AW197" s="129"/>
      <c r="AX197" s="129"/>
      <c r="AY197" s="129"/>
      <c r="AZ197" s="129"/>
      <c r="BA197" s="129"/>
      <c r="BB197" s="129"/>
      <c r="BC197" s="129"/>
      <c r="BD197" s="129"/>
      <c r="BE197" s="129"/>
      <c r="BF197" s="129"/>
      <c r="BG197" s="129"/>
      <c r="BH197" s="129"/>
      <c r="BI197" s="129"/>
      <c r="BJ197" s="134"/>
      <c r="BK197" s="135"/>
      <c r="BL197" s="111"/>
      <c r="BM197" s="108"/>
      <c r="BN197" s="108"/>
      <c r="BO197" s="129"/>
      <c r="BP197" s="129"/>
      <c r="BQ197" s="129"/>
      <c r="BR197" s="129"/>
      <c r="BS197" s="129"/>
      <c r="BT197" s="129"/>
      <c r="BU197" s="129"/>
      <c r="BV197" s="129"/>
      <c r="BW197" s="129"/>
      <c r="BX197" s="129"/>
      <c r="BY197" s="129"/>
      <c r="BZ197" s="129"/>
      <c r="CA197" s="129"/>
      <c r="CB197" s="129"/>
      <c r="CC197" s="129"/>
      <c r="CD197" s="129"/>
      <c r="CE197" s="134"/>
      <c r="CF197" s="135"/>
      <c r="CG197" s="111"/>
      <c r="CH197" s="108"/>
      <c r="CI197" s="108"/>
      <c r="CJ197" s="129"/>
      <c r="CK197" s="129"/>
      <c r="CL197" s="129"/>
      <c r="CM197" s="129"/>
      <c r="CN197" s="129"/>
      <c r="CO197" s="129"/>
      <c r="CP197" s="129"/>
      <c r="CQ197" s="129"/>
      <c r="CR197" s="129"/>
      <c r="CS197" s="129"/>
      <c r="CT197" s="129"/>
      <c r="CU197" s="129"/>
      <c r="CV197" s="129"/>
      <c r="CW197" s="129"/>
      <c r="CX197" s="129"/>
      <c r="CY197" s="129"/>
      <c r="CZ197" s="134"/>
      <c r="DA197" s="135"/>
      <c r="DB197" s="355"/>
      <c r="DC197" s="356"/>
      <c r="DD197" s="356"/>
      <c r="DE197" s="356"/>
      <c r="DF197" s="356"/>
      <c r="DG197" s="356"/>
      <c r="DH197" s="356"/>
      <c r="DI197" s="356"/>
      <c r="DJ197" s="357"/>
      <c r="DK197" s="111"/>
      <c r="DL197" s="108"/>
      <c r="DM197" s="108"/>
      <c r="DN197" s="96"/>
      <c r="DO197" s="96"/>
      <c r="DP197" s="210"/>
      <c r="DQ197" s="210"/>
      <c r="DR197" s="210"/>
      <c r="DS197" s="210"/>
      <c r="DT197" s="210"/>
      <c r="DU197" s="210"/>
      <c r="DV197" s="210"/>
      <c r="DW197" s="210"/>
      <c r="DX197" s="210"/>
      <c r="DY197" s="210"/>
      <c r="DZ197" s="210"/>
      <c r="EA197" s="210"/>
      <c r="EB197" s="210"/>
      <c r="EC197" s="210"/>
      <c r="ED197" s="210"/>
      <c r="EE197" s="210"/>
      <c r="EF197" s="210"/>
      <c r="EG197" s="210"/>
      <c r="EH197" s="210"/>
      <c r="EI197" s="210"/>
      <c r="EJ197" s="211"/>
    </row>
    <row r="201" spans="1:140" ht="3.75" customHeight="1">
      <c r="A201" s="112" t="s">
        <v>139</v>
      </c>
      <c r="B201" s="113"/>
      <c r="C201" s="113"/>
      <c r="D201" s="113"/>
      <c r="E201" s="114"/>
      <c r="F201" s="106">
        <v>1</v>
      </c>
      <c r="G201" s="106"/>
      <c r="H201" s="106"/>
      <c r="I201" s="155">
        <f>IF(ISNUMBER(入力!D115),入力!G122,"")</f>
        <v>5800</v>
      </c>
      <c r="J201" s="155"/>
      <c r="K201" s="155"/>
      <c r="L201" s="155"/>
      <c r="M201" s="155"/>
      <c r="N201" s="155"/>
      <c r="O201" s="155"/>
      <c r="P201" s="155"/>
      <c r="Q201" s="155"/>
      <c r="R201" s="155"/>
      <c r="S201" s="155"/>
      <c r="T201" s="156"/>
      <c r="U201" s="109">
        <v>2</v>
      </c>
      <c r="V201" s="106"/>
      <c r="W201" s="106"/>
      <c r="X201" s="155" t="str">
        <f>IF(ISTEXT(入力!D116),入力!D116,"")</f>
        <v>ジェイ　ジャクソン</v>
      </c>
      <c r="Y201" s="155"/>
      <c r="Z201" s="155"/>
      <c r="AA201" s="155"/>
      <c r="AB201" s="155"/>
      <c r="AC201" s="155"/>
      <c r="AD201" s="155"/>
      <c r="AE201" s="155"/>
      <c r="AF201" s="155"/>
      <c r="AG201" s="155"/>
      <c r="AH201" s="155"/>
      <c r="AI201" s="155"/>
      <c r="AJ201" s="155"/>
      <c r="AK201" s="155"/>
      <c r="AL201" s="155"/>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6"/>
      <c r="BP201" s="109">
        <v>3</v>
      </c>
      <c r="BQ201" s="106"/>
      <c r="BR201" s="179">
        <f>IF(ISNUMBER(入力!D117),入力!D117,"")</f>
        <v>34176</v>
      </c>
      <c r="BS201" s="179"/>
      <c r="BT201" s="179"/>
      <c r="BU201" s="179"/>
      <c r="BV201" s="179"/>
      <c r="BW201" s="179"/>
      <c r="BX201" s="179"/>
      <c r="BY201" s="179"/>
      <c r="BZ201" s="179"/>
      <c r="CA201" s="179"/>
      <c r="CB201" s="179"/>
      <c r="CC201" s="179"/>
      <c r="CD201" s="179"/>
      <c r="CE201" s="179"/>
      <c r="CF201" s="179"/>
      <c r="CG201" s="179"/>
      <c r="CH201" s="179"/>
      <c r="CI201" s="179"/>
      <c r="CJ201" s="179"/>
      <c r="CK201" s="179"/>
      <c r="CL201" s="179"/>
      <c r="CM201" s="179"/>
      <c r="CN201" s="179"/>
      <c r="CO201" s="179"/>
      <c r="CP201" s="179"/>
      <c r="CQ201" s="180"/>
      <c r="CR201" s="109">
        <v>4</v>
      </c>
      <c r="CS201" s="106"/>
      <c r="CT201" s="173">
        <f>IF(ISNUMBER(入力!D120),入力!I118,"")</f>
        <v>43255</v>
      </c>
      <c r="CU201" s="173"/>
      <c r="CV201" s="173"/>
      <c r="CW201" s="173"/>
      <c r="CX201" s="173"/>
      <c r="CY201" s="173"/>
      <c r="CZ201" s="173"/>
      <c r="DA201" s="173"/>
      <c r="DB201" s="173"/>
      <c r="DC201" s="173"/>
      <c r="DD201" s="173"/>
      <c r="DE201" s="173"/>
      <c r="DF201" s="173"/>
      <c r="DG201" s="173"/>
      <c r="DH201" s="173"/>
      <c r="DI201" s="173"/>
      <c r="DJ201" s="174"/>
      <c r="DK201" s="340" t="str">
        <f>IF(ISNUMBER(入力!D129),入力!D130,"")</f>
        <v/>
      </c>
      <c r="DL201" s="341"/>
      <c r="DM201" s="341"/>
      <c r="DN201" s="341"/>
      <c r="DO201" s="341"/>
      <c r="DP201" s="341"/>
      <c r="DQ201" s="341"/>
      <c r="DR201" s="341"/>
      <c r="DS201" s="341"/>
      <c r="DT201" s="341"/>
      <c r="DU201" s="341"/>
      <c r="DV201" s="341"/>
      <c r="DW201" s="341"/>
      <c r="DX201" s="341"/>
      <c r="DY201" s="341"/>
      <c r="DZ201" s="341"/>
      <c r="EA201" s="341"/>
      <c r="EB201" s="341"/>
      <c r="EC201" s="341"/>
      <c r="ED201" s="341"/>
      <c r="EE201" s="341"/>
      <c r="EF201" s="341"/>
      <c r="EG201" s="341"/>
      <c r="EH201" s="341"/>
      <c r="EI201" s="341"/>
      <c r="EJ201" s="342"/>
    </row>
    <row r="202" spans="1:140" ht="3.75" customHeight="1">
      <c r="A202" s="115"/>
      <c r="B202" s="116"/>
      <c r="C202" s="116"/>
      <c r="D202" s="116"/>
      <c r="E202" s="117"/>
      <c r="F202" s="107"/>
      <c r="G202" s="107"/>
      <c r="H202" s="107"/>
      <c r="I202" s="157"/>
      <c r="J202" s="157"/>
      <c r="K202" s="157"/>
      <c r="L202" s="157"/>
      <c r="M202" s="157"/>
      <c r="N202" s="157"/>
      <c r="O202" s="157"/>
      <c r="P202" s="157"/>
      <c r="Q202" s="157"/>
      <c r="R202" s="157"/>
      <c r="S202" s="157"/>
      <c r="T202" s="158"/>
      <c r="U202" s="110"/>
      <c r="V202" s="107"/>
      <c r="W202" s="107"/>
      <c r="X202" s="157"/>
      <c r="Y202" s="157"/>
      <c r="Z202" s="157"/>
      <c r="AA202" s="157"/>
      <c r="AB202" s="157"/>
      <c r="AC202" s="157"/>
      <c r="AD202" s="157"/>
      <c r="AE202" s="157"/>
      <c r="AF202" s="157"/>
      <c r="AG202" s="157"/>
      <c r="AH202" s="157"/>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8"/>
      <c r="BP202" s="110"/>
      <c r="BQ202" s="107"/>
      <c r="BR202" s="181"/>
      <c r="BS202" s="181"/>
      <c r="BT202" s="181"/>
      <c r="BU202" s="181"/>
      <c r="BV202" s="181"/>
      <c r="BW202" s="181"/>
      <c r="BX202" s="181"/>
      <c r="BY202" s="181"/>
      <c r="BZ202" s="181"/>
      <c r="CA202" s="181"/>
      <c r="CB202" s="181"/>
      <c r="CC202" s="181"/>
      <c r="CD202" s="181"/>
      <c r="CE202" s="181"/>
      <c r="CF202" s="181"/>
      <c r="CG202" s="181"/>
      <c r="CH202" s="181"/>
      <c r="CI202" s="181"/>
      <c r="CJ202" s="181"/>
      <c r="CK202" s="181"/>
      <c r="CL202" s="181"/>
      <c r="CM202" s="181"/>
      <c r="CN202" s="181"/>
      <c r="CO202" s="181"/>
      <c r="CP202" s="181"/>
      <c r="CQ202" s="182"/>
      <c r="CR202" s="110"/>
      <c r="CS202" s="107"/>
      <c r="CT202" s="175"/>
      <c r="CU202" s="175"/>
      <c r="CV202" s="175"/>
      <c r="CW202" s="175"/>
      <c r="CX202" s="175"/>
      <c r="CY202" s="175"/>
      <c r="CZ202" s="175"/>
      <c r="DA202" s="175"/>
      <c r="DB202" s="175"/>
      <c r="DC202" s="175"/>
      <c r="DD202" s="175"/>
      <c r="DE202" s="175"/>
      <c r="DF202" s="175"/>
      <c r="DG202" s="175"/>
      <c r="DH202" s="175"/>
      <c r="DI202" s="175"/>
      <c r="DJ202" s="176"/>
      <c r="DK202" s="343"/>
      <c r="DL202" s="344"/>
      <c r="DM202" s="344"/>
      <c r="DN202" s="344"/>
      <c r="DO202" s="344"/>
      <c r="DP202" s="344"/>
      <c r="DQ202" s="344"/>
      <c r="DR202" s="344"/>
      <c r="DS202" s="344"/>
      <c r="DT202" s="344"/>
      <c r="DU202" s="344"/>
      <c r="DV202" s="344"/>
      <c r="DW202" s="344"/>
      <c r="DX202" s="344"/>
      <c r="DY202" s="344"/>
      <c r="DZ202" s="344"/>
      <c r="EA202" s="344"/>
      <c r="EB202" s="344"/>
      <c r="EC202" s="344"/>
      <c r="ED202" s="344"/>
      <c r="EE202" s="344"/>
      <c r="EF202" s="344"/>
      <c r="EG202" s="344"/>
      <c r="EH202" s="344"/>
      <c r="EI202" s="344"/>
      <c r="EJ202" s="345"/>
    </row>
    <row r="203" spans="1:140" ht="3.75" customHeight="1">
      <c r="A203" s="115"/>
      <c r="B203" s="116"/>
      <c r="C203" s="116"/>
      <c r="D203" s="116"/>
      <c r="E203" s="117"/>
      <c r="F203" s="107"/>
      <c r="G203" s="107"/>
      <c r="H203" s="107"/>
      <c r="I203" s="157"/>
      <c r="J203" s="157"/>
      <c r="K203" s="157"/>
      <c r="L203" s="157"/>
      <c r="M203" s="157"/>
      <c r="N203" s="157"/>
      <c r="O203" s="157"/>
      <c r="P203" s="157"/>
      <c r="Q203" s="157"/>
      <c r="R203" s="157"/>
      <c r="S203" s="157"/>
      <c r="T203" s="158"/>
      <c r="U203" s="110"/>
      <c r="V203" s="107"/>
      <c r="W203" s="107"/>
      <c r="X203" s="157"/>
      <c r="Y203" s="157"/>
      <c r="Z203" s="157"/>
      <c r="AA203" s="157"/>
      <c r="AB203" s="157"/>
      <c r="AC203" s="157"/>
      <c r="AD203" s="157"/>
      <c r="AE203" s="157"/>
      <c r="AF203" s="157"/>
      <c r="AG203" s="157"/>
      <c r="AH203" s="157"/>
      <c r="AI203" s="157"/>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8"/>
      <c r="BP203" s="110"/>
      <c r="BQ203" s="107"/>
      <c r="BR203" s="181"/>
      <c r="BS203" s="181"/>
      <c r="BT203" s="181"/>
      <c r="BU203" s="181"/>
      <c r="BV203" s="181"/>
      <c r="BW203" s="181"/>
      <c r="BX203" s="181"/>
      <c r="BY203" s="181"/>
      <c r="BZ203" s="181"/>
      <c r="CA203" s="181"/>
      <c r="CB203" s="181"/>
      <c r="CC203" s="181"/>
      <c r="CD203" s="181"/>
      <c r="CE203" s="181"/>
      <c r="CF203" s="181"/>
      <c r="CG203" s="181"/>
      <c r="CH203" s="181"/>
      <c r="CI203" s="181"/>
      <c r="CJ203" s="181"/>
      <c r="CK203" s="181"/>
      <c r="CL203" s="181"/>
      <c r="CM203" s="181"/>
      <c r="CN203" s="181"/>
      <c r="CO203" s="181"/>
      <c r="CP203" s="181"/>
      <c r="CQ203" s="182"/>
      <c r="CR203" s="110"/>
      <c r="CS203" s="107"/>
      <c r="CT203" s="175"/>
      <c r="CU203" s="175"/>
      <c r="CV203" s="175"/>
      <c r="CW203" s="175"/>
      <c r="CX203" s="175"/>
      <c r="CY203" s="175"/>
      <c r="CZ203" s="175"/>
      <c r="DA203" s="175"/>
      <c r="DB203" s="175"/>
      <c r="DC203" s="175"/>
      <c r="DD203" s="175"/>
      <c r="DE203" s="175"/>
      <c r="DF203" s="175"/>
      <c r="DG203" s="175"/>
      <c r="DH203" s="175"/>
      <c r="DI203" s="175"/>
      <c r="DJ203" s="176"/>
      <c r="DK203" s="343"/>
      <c r="DL203" s="344"/>
      <c r="DM203" s="344"/>
      <c r="DN203" s="344"/>
      <c r="DO203" s="344"/>
      <c r="DP203" s="344"/>
      <c r="DQ203" s="344"/>
      <c r="DR203" s="344"/>
      <c r="DS203" s="344"/>
      <c r="DT203" s="344"/>
      <c r="DU203" s="344"/>
      <c r="DV203" s="344"/>
      <c r="DW203" s="344"/>
      <c r="DX203" s="344"/>
      <c r="DY203" s="344"/>
      <c r="DZ203" s="344"/>
      <c r="EA203" s="344"/>
      <c r="EB203" s="344"/>
      <c r="EC203" s="344"/>
      <c r="ED203" s="344"/>
      <c r="EE203" s="344"/>
      <c r="EF203" s="344"/>
      <c r="EG203" s="344"/>
      <c r="EH203" s="344"/>
      <c r="EI203" s="344"/>
      <c r="EJ203" s="345"/>
    </row>
    <row r="204" spans="1:140" ht="3.75" customHeight="1">
      <c r="A204" s="115"/>
      <c r="B204" s="116"/>
      <c r="C204" s="116"/>
      <c r="D204" s="116"/>
      <c r="E204" s="117"/>
      <c r="F204" s="107"/>
      <c r="G204" s="107"/>
      <c r="H204" s="107"/>
      <c r="I204" s="157"/>
      <c r="J204" s="157"/>
      <c r="K204" s="157"/>
      <c r="L204" s="157"/>
      <c r="M204" s="157"/>
      <c r="N204" s="157"/>
      <c r="O204" s="157"/>
      <c r="P204" s="157"/>
      <c r="Q204" s="157"/>
      <c r="R204" s="157"/>
      <c r="S204" s="157"/>
      <c r="T204" s="158"/>
      <c r="U204" s="110"/>
      <c r="V204" s="107"/>
      <c r="W204" s="107"/>
      <c r="X204" s="157"/>
      <c r="Y204" s="157"/>
      <c r="Z204" s="157"/>
      <c r="AA204" s="157"/>
      <c r="AB204" s="157"/>
      <c r="AC204" s="157"/>
      <c r="AD204" s="157"/>
      <c r="AE204" s="157"/>
      <c r="AF204" s="157"/>
      <c r="AG204" s="157"/>
      <c r="AH204" s="157"/>
      <c r="AI204" s="157"/>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8"/>
      <c r="BP204" s="110"/>
      <c r="BQ204" s="107"/>
      <c r="BR204" s="181"/>
      <c r="BS204" s="181"/>
      <c r="BT204" s="181"/>
      <c r="BU204" s="181"/>
      <c r="BV204" s="181"/>
      <c r="BW204" s="181"/>
      <c r="BX204" s="181"/>
      <c r="BY204" s="181"/>
      <c r="BZ204" s="181"/>
      <c r="CA204" s="181"/>
      <c r="CB204" s="181"/>
      <c r="CC204" s="181"/>
      <c r="CD204" s="181"/>
      <c r="CE204" s="181"/>
      <c r="CF204" s="181"/>
      <c r="CG204" s="181"/>
      <c r="CH204" s="181"/>
      <c r="CI204" s="181"/>
      <c r="CJ204" s="181"/>
      <c r="CK204" s="181"/>
      <c r="CL204" s="181"/>
      <c r="CM204" s="181"/>
      <c r="CN204" s="181"/>
      <c r="CO204" s="181"/>
      <c r="CP204" s="181"/>
      <c r="CQ204" s="182"/>
      <c r="CR204" s="110"/>
      <c r="CS204" s="107"/>
      <c r="CT204" s="175"/>
      <c r="CU204" s="175"/>
      <c r="CV204" s="175"/>
      <c r="CW204" s="175"/>
      <c r="CX204" s="175"/>
      <c r="CY204" s="175"/>
      <c r="CZ204" s="175"/>
      <c r="DA204" s="175"/>
      <c r="DB204" s="175"/>
      <c r="DC204" s="175"/>
      <c r="DD204" s="175"/>
      <c r="DE204" s="175"/>
      <c r="DF204" s="175"/>
      <c r="DG204" s="175"/>
      <c r="DH204" s="175"/>
      <c r="DI204" s="175"/>
      <c r="DJ204" s="176"/>
      <c r="DK204" s="346"/>
      <c r="DL204" s="347"/>
      <c r="DM204" s="347"/>
      <c r="DN204" s="347"/>
      <c r="DO204" s="347"/>
      <c r="DP204" s="347"/>
      <c r="DQ204" s="347"/>
      <c r="DR204" s="347"/>
      <c r="DS204" s="347"/>
      <c r="DT204" s="347"/>
      <c r="DU204" s="347"/>
      <c r="DV204" s="347"/>
      <c r="DW204" s="347"/>
      <c r="DX204" s="347"/>
      <c r="DY204" s="347"/>
      <c r="DZ204" s="347"/>
      <c r="EA204" s="347"/>
      <c r="EB204" s="347"/>
      <c r="EC204" s="347"/>
      <c r="ED204" s="347"/>
      <c r="EE204" s="347"/>
      <c r="EF204" s="347"/>
      <c r="EG204" s="347"/>
      <c r="EH204" s="347"/>
      <c r="EI204" s="347"/>
      <c r="EJ204" s="348"/>
    </row>
    <row r="205" spans="1:140" ht="3.75" customHeight="1">
      <c r="A205" s="115"/>
      <c r="B205" s="116"/>
      <c r="C205" s="116"/>
      <c r="D205" s="116"/>
      <c r="E205" s="117"/>
      <c r="F205" s="108"/>
      <c r="G205" s="108"/>
      <c r="H205" s="108"/>
      <c r="I205" s="159"/>
      <c r="J205" s="159"/>
      <c r="K205" s="159"/>
      <c r="L205" s="159"/>
      <c r="M205" s="159"/>
      <c r="N205" s="159"/>
      <c r="O205" s="159"/>
      <c r="P205" s="159"/>
      <c r="Q205" s="159"/>
      <c r="R205" s="159"/>
      <c r="S205" s="159"/>
      <c r="T205" s="160"/>
      <c r="U205" s="111"/>
      <c r="V205" s="108"/>
      <c r="W205" s="108"/>
      <c r="X205" s="159"/>
      <c r="Y205" s="159"/>
      <c r="Z205" s="159"/>
      <c r="AA205" s="159"/>
      <c r="AB205" s="159"/>
      <c r="AC205" s="159"/>
      <c r="AD205" s="159"/>
      <c r="AE205" s="159"/>
      <c r="AF205" s="159"/>
      <c r="AG205" s="159"/>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60"/>
      <c r="BP205" s="111"/>
      <c r="BQ205" s="108"/>
      <c r="BR205" s="183"/>
      <c r="BS205" s="183"/>
      <c r="BT205" s="183"/>
      <c r="BU205" s="183"/>
      <c r="BV205" s="183"/>
      <c r="BW205" s="183"/>
      <c r="BX205" s="183"/>
      <c r="BY205" s="183"/>
      <c r="BZ205" s="183"/>
      <c r="CA205" s="183"/>
      <c r="CB205" s="183"/>
      <c r="CC205" s="183"/>
      <c r="CD205" s="183"/>
      <c r="CE205" s="183"/>
      <c r="CF205" s="183"/>
      <c r="CG205" s="183"/>
      <c r="CH205" s="183"/>
      <c r="CI205" s="183"/>
      <c r="CJ205" s="183"/>
      <c r="CK205" s="183"/>
      <c r="CL205" s="183"/>
      <c r="CM205" s="183"/>
      <c r="CN205" s="183"/>
      <c r="CO205" s="183"/>
      <c r="CP205" s="183"/>
      <c r="CQ205" s="184"/>
      <c r="CR205" s="111"/>
      <c r="CS205" s="108"/>
      <c r="CT205" s="177"/>
      <c r="CU205" s="177"/>
      <c r="CV205" s="177"/>
      <c r="CW205" s="177"/>
      <c r="CX205" s="177"/>
      <c r="CY205" s="177"/>
      <c r="CZ205" s="177"/>
      <c r="DA205" s="177"/>
      <c r="DB205" s="177"/>
      <c r="DC205" s="177"/>
      <c r="DD205" s="177"/>
      <c r="DE205" s="177"/>
      <c r="DF205" s="177"/>
      <c r="DG205" s="177"/>
      <c r="DH205" s="177"/>
      <c r="DI205" s="177"/>
      <c r="DJ205" s="178"/>
      <c r="DK205" s="109">
        <v>18</v>
      </c>
      <c r="DL205" s="106"/>
      <c r="DM205" s="106"/>
      <c r="DN205" s="94" t="str">
        <f>IF(ISNUMBER(入力!D129),1,"")</f>
        <v/>
      </c>
      <c r="DO205" s="94"/>
      <c r="DP205" s="203" t="str">
        <f>IF(ISNUMBER(入力!D129),"70歳以上被用者月額変更","")</f>
        <v/>
      </c>
      <c r="DQ205" s="203"/>
      <c r="DR205" s="203"/>
      <c r="DS205" s="203"/>
      <c r="DT205" s="203"/>
      <c r="DU205" s="203"/>
      <c r="DV205" s="203"/>
      <c r="DW205" s="203"/>
      <c r="DX205" s="203"/>
      <c r="DY205" s="203"/>
      <c r="DZ205" s="203"/>
      <c r="EA205" s="203"/>
      <c r="EB205" s="203"/>
      <c r="EC205" s="203"/>
      <c r="ED205" s="203"/>
      <c r="EE205" s="203"/>
      <c r="EF205" s="203"/>
      <c r="EG205" s="203"/>
      <c r="EH205" s="203"/>
      <c r="EI205" s="203"/>
      <c r="EJ205" s="204"/>
    </row>
    <row r="206" spans="1:140" ht="3.75" customHeight="1">
      <c r="A206" s="115"/>
      <c r="B206" s="116"/>
      <c r="C206" s="116"/>
      <c r="D206" s="116"/>
      <c r="E206" s="117"/>
      <c r="F206" s="106">
        <v>5</v>
      </c>
      <c r="G206" s="106"/>
      <c r="H206" s="106"/>
      <c r="I206" s="94" t="s">
        <v>0</v>
      </c>
      <c r="J206" s="94"/>
      <c r="K206" s="94"/>
      <c r="L206" s="103">
        <f>IF(ISNUMBER(入力!D118),入力!G135,"")</f>
        <v>58</v>
      </c>
      <c r="M206" s="103"/>
      <c r="N206" s="103"/>
      <c r="O206" s="103"/>
      <c r="P206" s="103"/>
      <c r="Q206" s="103"/>
      <c r="R206" s="103"/>
      <c r="S206" s="103"/>
      <c r="T206" s="103"/>
      <c r="U206" s="103"/>
      <c r="V206" s="97" t="s">
        <v>2</v>
      </c>
      <c r="W206" s="97"/>
      <c r="X206" s="97"/>
      <c r="Y206" s="98"/>
      <c r="Z206" s="94" t="s">
        <v>1</v>
      </c>
      <c r="AA206" s="94"/>
      <c r="AB206" s="94"/>
      <c r="AC206" s="103">
        <f>IF(ISNUMBER(入力!D118),入力!G137,"")</f>
        <v>88</v>
      </c>
      <c r="AD206" s="103"/>
      <c r="AE206" s="103"/>
      <c r="AF206" s="103"/>
      <c r="AG206" s="103"/>
      <c r="AH206" s="103"/>
      <c r="AI206" s="103"/>
      <c r="AJ206" s="103"/>
      <c r="AK206" s="103"/>
      <c r="AL206" s="103"/>
      <c r="AM206" s="103"/>
      <c r="AN206" s="103"/>
      <c r="AO206" s="97" t="s">
        <v>2</v>
      </c>
      <c r="AP206" s="97"/>
      <c r="AQ206" s="97"/>
      <c r="AR206" s="98"/>
      <c r="AS206" s="109">
        <v>6</v>
      </c>
      <c r="AT206" s="106"/>
      <c r="AU206" s="173">
        <f>IF(ISNUMBER(入力!D119),入力!D119,"")</f>
        <v>43040</v>
      </c>
      <c r="AV206" s="173"/>
      <c r="AW206" s="173"/>
      <c r="AX206" s="173"/>
      <c r="AY206" s="173"/>
      <c r="AZ206" s="173"/>
      <c r="BA206" s="173"/>
      <c r="BB206" s="173"/>
      <c r="BC206" s="173"/>
      <c r="BD206" s="173"/>
      <c r="BE206" s="173"/>
      <c r="BF206" s="173"/>
      <c r="BG206" s="173"/>
      <c r="BH206" s="173"/>
      <c r="BI206" s="173"/>
      <c r="BJ206" s="173"/>
      <c r="BK206" s="174"/>
      <c r="BL206" s="109">
        <v>7</v>
      </c>
      <c r="BM206" s="106"/>
      <c r="BN206" s="185">
        <f>IF(ISNUMBER(入力!D120),入力!D120,"")</f>
        <v>43160</v>
      </c>
      <c r="BO206" s="185"/>
      <c r="BP206" s="185"/>
      <c r="BQ206" s="185"/>
      <c r="BR206" s="185"/>
      <c r="BS206" s="130" t="s">
        <v>63</v>
      </c>
      <c r="BT206" s="130"/>
      <c r="BU206" s="188" t="str">
        <f>IF(ISNUMBER(入力!D121),入力!I120,"")</f>
        <v>1.昇給</v>
      </c>
      <c r="BV206" s="188"/>
      <c r="BW206" s="188"/>
      <c r="BX206" s="188"/>
      <c r="BY206" s="188"/>
      <c r="BZ206" s="188"/>
      <c r="CA206" s="188"/>
      <c r="CB206" s="188"/>
      <c r="CC206" s="188"/>
      <c r="CD206" s="188"/>
      <c r="CE206" s="188"/>
      <c r="CF206" s="189"/>
      <c r="CG206" s="109">
        <v>8</v>
      </c>
      <c r="CH206" s="106"/>
      <c r="CI206" s="185" t="str">
        <f>IF(ISNUMBER(入力!D136),入力!D136,"")</f>
        <v/>
      </c>
      <c r="CJ206" s="185"/>
      <c r="CK206" s="185"/>
      <c r="CL206" s="185"/>
      <c r="CM206" s="185"/>
      <c r="CN206" s="130" t="s">
        <v>63</v>
      </c>
      <c r="CO206" s="130"/>
      <c r="CP206" s="207" t="str">
        <f>IF(ISNUMBER(入力!D137),入力!D137,"")</f>
        <v/>
      </c>
      <c r="CQ206" s="207"/>
      <c r="CR206" s="207"/>
      <c r="CS206" s="207"/>
      <c r="CT206" s="207"/>
      <c r="CU206" s="207"/>
      <c r="CV206" s="207"/>
      <c r="CW206" s="207"/>
      <c r="CX206" s="207"/>
      <c r="CY206" s="207"/>
      <c r="CZ206" s="207"/>
      <c r="DA206" s="207"/>
      <c r="DB206" s="207"/>
      <c r="DC206" s="207"/>
      <c r="DD206" s="207"/>
      <c r="DE206" s="207"/>
      <c r="DF206" s="207"/>
      <c r="DG206" s="207"/>
      <c r="DH206" s="207"/>
      <c r="DI206" s="130" t="s">
        <v>65</v>
      </c>
      <c r="DJ206" s="131"/>
      <c r="DK206" s="110"/>
      <c r="DL206" s="107"/>
      <c r="DM206" s="107"/>
      <c r="DN206" s="95"/>
      <c r="DO206" s="95"/>
      <c r="DP206" s="205"/>
      <c r="DQ206" s="205"/>
      <c r="DR206" s="205"/>
      <c r="DS206" s="205"/>
      <c r="DT206" s="205"/>
      <c r="DU206" s="205"/>
      <c r="DV206" s="205"/>
      <c r="DW206" s="205"/>
      <c r="DX206" s="205"/>
      <c r="DY206" s="205"/>
      <c r="DZ206" s="205"/>
      <c r="EA206" s="205"/>
      <c r="EB206" s="205"/>
      <c r="EC206" s="205"/>
      <c r="ED206" s="205"/>
      <c r="EE206" s="205"/>
      <c r="EF206" s="205"/>
      <c r="EG206" s="205"/>
      <c r="EH206" s="205"/>
      <c r="EI206" s="205"/>
      <c r="EJ206" s="206"/>
    </row>
    <row r="207" spans="1:140" ht="3.75" customHeight="1">
      <c r="A207" s="115"/>
      <c r="B207" s="116"/>
      <c r="C207" s="116"/>
      <c r="D207" s="116"/>
      <c r="E207" s="117"/>
      <c r="F207" s="107"/>
      <c r="G207" s="107"/>
      <c r="H207" s="107"/>
      <c r="I207" s="95"/>
      <c r="J207" s="95"/>
      <c r="K207" s="95"/>
      <c r="L207" s="104"/>
      <c r="M207" s="104"/>
      <c r="N207" s="104"/>
      <c r="O207" s="104"/>
      <c r="P207" s="104"/>
      <c r="Q207" s="104"/>
      <c r="R207" s="104"/>
      <c r="S207" s="104"/>
      <c r="T207" s="104"/>
      <c r="U207" s="104"/>
      <c r="V207" s="99"/>
      <c r="W207" s="99"/>
      <c r="X207" s="99"/>
      <c r="Y207" s="100"/>
      <c r="Z207" s="95"/>
      <c r="AA207" s="95"/>
      <c r="AB207" s="95"/>
      <c r="AC207" s="104"/>
      <c r="AD207" s="104"/>
      <c r="AE207" s="104"/>
      <c r="AF207" s="104"/>
      <c r="AG207" s="104"/>
      <c r="AH207" s="104"/>
      <c r="AI207" s="104"/>
      <c r="AJ207" s="104"/>
      <c r="AK207" s="104"/>
      <c r="AL207" s="104"/>
      <c r="AM207" s="104"/>
      <c r="AN207" s="104"/>
      <c r="AO207" s="99"/>
      <c r="AP207" s="99"/>
      <c r="AQ207" s="99"/>
      <c r="AR207" s="100"/>
      <c r="AS207" s="110"/>
      <c r="AT207" s="107"/>
      <c r="AU207" s="175"/>
      <c r="AV207" s="175"/>
      <c r="AW207" s="175"/>
      <c r="AX207" s="175"/>
      <c r="AY207" s="175"/>
      <c r="AZ207" s="175"/>
      <c r="BA207" s="175"/>
      <c r="BB207" s="175"/>
      <c r="BC207" s="175"/>
      <c r="BD207" s="175"/>
      <c r="BE207" s="175"/>
      <c r="BF207" s="175"/>
      <c r="BG207" s="175"/>
      <c r="BH207" s="175"/>
      <c r="BI207" s="175"/>
      <c r="BJ207" s="175"/>
      <c r="BK207" s="176"/>
      <c r="BL207" s="110"/>
      <c r="BM207" s="107"/>
      <c r="BN207" s="186"/>
      <c r="BO207" s="186"/>
      <c r="BP207" s="186"/>
      <c r="BQ207" s="186"/>
      <c r="BR207" s="186"/>
      <c r="BS207" s="132"/>
      <c r="BT207" s="132"/>
      <c r="BU207" s="190"/>
      <c r="BV207" s="190"/>
      <c r="BW207" s="190"/>
      <c r="BX207" s="190"/>
      <c r="BY207" s="190"/>
      <c r="BZ207" s="190"/>
      <c r="CA207" s="190"/>
      <c r="CB207" s="190"/>
      <c r="CC207" s="190"/>
      <c r="CD207" s="190"/>
      <c r="CE207" s="190"/>
      <c r="CF207" s="191"/>
      <c r="CG207" s="110"/>
      <c r="CH207" s="107"/>
      <c r="CI207" s="186"/>
      <c r="CJ207" s="186"/>
      <c r="CK207" s="186"/>
      <c r="CL207" s="186"/>
      <c r="CM207" s="186"/>
      <c r="CN207" s="132"/>
      <c r="CO207" s="132"/>
      <c r="CP207" s="208"/>
      <c r="CQ207" s="208"/>
      <c r="CR207" s="208"/>
      <c r="CS207" s="208"/>
      <c r="CT207" s="208"/>
      <c r="CU207" s="208"/>
      <c r="CV207" s="208"/>
      <c r="CW207" s="208"/>
      <c r="CX207" s="208"/>
      <c r="CY207" s="208"/>
      <c r="CZ207" s="208"/>
      <c r="DA207" s="208"/>
      <c r="DB207" s="208"/>
      <c r="DC207" s="208"/>
      <c r="DD207" s="208"/>
      <c r="DE207" s="208"/>
      <c r="DF207" s="208"/>
      <c r="DG207" s="208"/>
      <c r="DH207" s="208"/>
      <c r="DI207" s="132"/>
      <c r="DJ207" s="133"/>
      <c r="DK207" s="110"/>
      <c r="DL207" s="107"/>
      <c r="DM207" s="107"/>
      <c r="DN207" s="95"/>
      <c r="DO207" s="95"/>
      <c r="DP207" s="205"/>
      <c r="DQ207" s="205"/>
      <c r="DR207" s="205"/>
      <c r="DS207" s="205"/>
      <c r="DT207" s="205"/>
      <c r="DU207" s="205"/>
      <c r="DV207" s="205"/>
      <c r="DW207" s="205"/>
      <c r="DX207" s="205"/>
      <c r="DY207" s="205"/>
      <c r="DZ207" s="205"/>
      <c r="EA207" s="205"/>
      <c r="EB207" s="205"/>
      <c r="EC207" s="205"/>
      <c r="ED207" s="205"/>
      <c r="EE207" s="205"/>
      <c r="EF207" s="205"/>
      <c r="EG207" s="205"/>
      <c r="EH207" s="205"/>
      <c r="EI207" s="205"/>
      <c r="EJ207" s="206"/>
    </row>
    <row r="208" spans="1:140" ht="3.75" customHeight="1">
      <c r="A208" s="115"/>
      <c r="B208" s="116"/>
      <c r="C208" s="116"/>
      <c r="D208" s="116"/>
      <c r="E208" s="117"/>
      <c r="F208" s="107"/>
      <c r="G208" s="107"/>
      <c r="H208" s="107"/>
      <c r="I208" s="95"/>
      <c r="J208" s="95"/>
      <c r="K208" s="95"/>
      <c r="L208" s="104"/>
      <c r="M208" s="104"/>
      <c r="N208" s="104"/>
      <c r="O208" s="104"/>
      <c r="P208" s="104"/>
      <c r="Q208" s="104"/>
      <c r="R208" s="104"/>
      <c r="S208" s="104"/>
      <c r="T208" s="104"/>
      <c r="U208" s="104"/>
      <c r="V208" s="99"/>
      <c r="W208" s="99"/>
      <c r="X208" s="99"/>
      <c r="Y208" s="100"/>
      <c r="Z208" s="95"/>
      <c r="AA208" s="95"/>
      <c r="AB208" s="95"/>
      <c r="AC208" s="104"/>
      <c r="AD208" s="104"/>
      <c r="AE208" s="104"/>
      <c r="AF208" s="104"/>
      <c r="AG208" s="104"/>
      <c r="AH208" s="104"/>
      <c r="AI208" s="104"/>
      <c r="AJ208" s="104"/>
      <c r="AK208" s="104"/>
      <c r="AL208" s="104"/>
      <c r="AM208" s="104"/>
      <c r="AN208" s="104"/>
      <c r="AO208" s="99"/>
      <c r="AP208" s="99"/>
      <c r="AQ208" s="99"/>
      <c r="AR208" s="100"/>
      <c r="AS208" s="110"/>
      <c r="AT208" s="107"/>
      <c r="AU208" s="175"/>
      <c r="AV208" s="175"/>
      <c r="AW208" s="175"/>
      <c r="AX208" s="175"/>
      <c r="AY208" s="175"/>
      <c r="AZ208" s="175"/>
      <c r="BA208" s="175"/>
      <c r="BB208" s="175"/>
      <c r="BC208" s="175"/>
      <c r="BD208" s="175"/>
      <c r="BE208" s="175"/>
      <c r="BF208" s="175"/>
      <c r="BG208" s="175"/>
      <c r="BH208" s="175"/>
      <c r="BI208" s="175"/>
      <c r="BJ208" s="175"/>
      <c r="BK208" s="176"/>
      <c r="BL208" s="110"/>
      <c r="BM208" s="107"/>
      <c r="BN208" s="186"/>
      <c r="BO208" s="186"/>
      <c r="BP208" s="186"/>
      <c r="BQ208" s="186"/>
      <c r="BR208" s="186"/>
      <c r="BS208" s="132"/>
      <c r="BT208" s="132"/>
      <c r="BU208" s="190"/>
      <c r="BV208" s="190"/>
      <c r="BW208" s="190"/>
      <c r="BX208" s="190"/>
      <c r="BY208" s="190"/>
      <c r="BZ208" s="190"/>
      <c r="CA208" s="190"/>
      <c r="CB208" s="190"/>
      <c r="CC208" s="190"/>
      <c r="CD208" s="190"/>
      <c r="CE208" s="190"/>
      <c r="CF208" s="191"/>
      <c r="CG208" s="110"/>
      <c r="CH208" s="107"/>
      <c r="CI208" s="186"/>
      <c r="CJ208" s="186"/>
      <c r="CK208" s="186"/>
      <c r="CL208" s="186"/>
      <c r="CM208" s="186"/>
      <c r="CN208" s="132"/>
      <c r="CO208" s="132"/>
      <c r="CP208" s="208"/>
      <c r="CQ208" s="208"/>
      <c r="CR208" s="208"/>
      <c r="CS208" s="208"/>
      <c r="CT208" s="208"/>
      <c r="CU208" s="208"/>
      <c r="CV208" s="208"/>
      <c r="CW208" s="208"/>
      <c r="CX208" s="208"/>
      <c r="CY208" s="208"/>
      <c r="CZ208" s="208"/>
      <c r="DA208" s="208"/>
      <c r="DB208" s="208"/>
      <c r="DC208" s="208"/>
      <c r="DD208" s="208"/>
      <c r="DE208" s="208"/>
      <c r="DF208" s="208"/>
      <c r="DG208" s="208"/>
      <c r="DH208" s="208"/>
      <c r="DI208" s="132"/>
      <c r="DJ208" s="133"/>
      <c r="DK208" s="110"/>
      <c r="DL208" s="107"/>
      <c r="DM208" s="107"/>
      <c r="DN208" s="95" t="str">
        <f>IF(ISNUMBER(入力!D131),2,"")</f>
        <v/>
      </c>
      <c r="DO208" s="95"/>
      <c r="DP208" s="205" t="str">
        <f>IF(ISNUMBER(入力!D131),"二以上勤務","")</f>
        <v/>
      </c>
      <c r="DQ208" s="205"/>
      <c r="DR208" s="205"/>
      <c r="DS208" s="205"/>
      <c r="DT208" s="205"/>
      <c r="DU208" s="205"/>
      <c r="DV208" s="205"/>
      <c r="DW208" s="205"/>
      <c r="DX208" s="205"/>
      <c r="DY208" s="205"/>
      <c r="DZ208" s="205"/>
      <c r="EA208" s="205"/>
      <c r="EB208" s="205"/>
      <c r="EC208" s="205"/>
      <c r="ED208" s="205"/>
      <c r="EE208" s="205"/>
      <c r="EF208" s="205"/>
      <c r="EG208" s="205"/>
      <c r="EH208" s="205"/>
      <c r="EI208" s="205"/>
      <c r="EJ208" s="206"/>
    </row>
    <row r="209" spans="1:140" ht="3.75" customHeight="1">
      <c r="A209" s="115"/>
      <c r="B209" s="116"/>
      <c r="C209" s="116"/>
      <c r="D209" s="116"/>
      <c r="E209" s="117"/>
      <c r="F209" s="107"/>
      <c r="G209" s="107"/>
      <c r="H209" s="107"/>
      <c r="I209" s="95"/>
      <c r="J209" s="95"/>
      <c r="K209" s="95"/>
      <c r="L209" s="104"/>
      <c r="M209" s="104"/>
      <c r="N209" s="104"/>
      <c r="O209" s="104"/>
      <c r="P209" s="104"/>
      <c r="Q209" s="104"/>
      <c r="R209" s="104"/>
      <c r="S209" s="104"/>
      <c r="T209" s="104"/>
      <c r="U209" s="104"/>
      <c r="V209" s="99"/>
      <c r="W209" s="99"/>
      <c r="X209" s="99"/>
      <c r="Y209" s="100"/>
      <c r="Z209" s="95"/>
      <c r="AA209" s="95"/>
      <c r="AB209" s="95"/>
      <c r="AC209" s="104"/>
      <c r="AD209" s="104"/>
      <c r="AE209" s="104"/>
      <c r="AF209" s="104"/>
      <c r="AG209" s="104"/>
      <c r="AH209" s="104"/>
      <c r="AI209" s="104"/>
      <c r="AJ209" s="104"/>
      <c r="AK209" s="104"/>
      <c r="AL209" s="104"/>
      <c r="AM209" s="104"/>
      <c r="AN209" s="104"/>
      <c r="AO209" s="99"/>
      <c r="AP209" s="99"/>
      <c r="AQ209" s="99"/>
      <c r="AR209" s="100"/>
      <c r="AS209" s="110"/>
      <c r="AT209" s="107"/>
      <c r="AU209" s="175"/>
      <c r="AV209" s="175"/>
      <c r="AW209" s="175"/>
      <c r="AX209" s="175"/>
      <c r="AY209" s="175"/>
      <c r="AZ209" s="175"/>
      <c r="BA209" s="175"/>
      <c r="BB209" s="175"/>
      <c r="BC209" s="175"/>
      <c r="BD209" s="175"/>
      <c r="BE209" s="175"/>
      <c r="BF209" s="175"/>
      <c r="BG209" s="175"/>
      <c r="BH209" s="175"/>
      <c r="BI209" s="175"/>
      <c r="BJ209" s="175"/>
      <c r="BK209" s="176"/>
      <c r="BL209" s="110"/>
      <c r="BM209" s="107"/>
      <c r="BN209" s="186"/>
      <c r="BO209" s="186"/>
      <c r="BP209" s="186"/>
      <c r="BQ209" s="186"/>
      <c r="BR209" s="186"/>
      <c r="BS209" s="132"/>
      <c r="BT209" s="132"/>
      <c r="BU209" s="190"/>
      <c r="BV209" s="190"/>
      <c r="BW209" s="190"/>
      <c r="BX209" s="190"/>
      <c r="BY209" s="190"/>
      <c r="BZ209" s="190"/>
      <c r="CA209" s="190"/>
      <c r="CB209" s="190"/>
      <c r="CC209" s="190"/>
      <c r="CD209" s="190"/>
      <c r="CE209" s="190"/>
      <c r="CF209" s="191"/>
      <c r="CG209" s="110"/>
      <c r="CH209" s="107"/>
      <c r="CI209" s="186"/>
      <c r="CJ209" s="186"/>
      <c r="CK209" s="186"/>
      <c r="CL209" s="186"/>
      <c r="CM209" s="186"/>
      <c r="CN209" s="132"/>
      <c r="CO209" s="132"/>
      <c r="CP209" s="208"/>
      <c r="CQ209" s="208"/>
      <c r="CR209" s="208"/>
      <c r="CS209" s="208"/>
      <c r="CT209" s="208"/>
      <c r="CU209" s="208"/>
      <c r="CV209" s="208"/>
      <c r="CW209" s="208"/>
      <c r="CX209" s="208"/>
      <c r="CY209" s="208"/>
      <c r="CZ209" s="208"/>
      <c r="DA209" s="208"/>
      <c r="DB209" s="208"/>
      <c r="DC209" s="208"/>
      <c r="DD209" s="208"/>
      <c r="DE209" s="208"/>
      <c r="DF209" s="208"/>
      <c r="DG209" s="208"/>
      <c r="DH209" s="208"/>
      <c r="DI209" s="132"/>
      <c r="DJ209" s="133"/>
      <c r="DK209" s="110"/>
      <c r="DL209" s="107"/>
      <c r="DM209" s="107"/>
      <c r="DN209" s="95"/>
      <c r="DO209" s="95"/>
      <c r="DP209" s="205"/>
      <c r="DQ209" s="205"/>
      <c r="DR209" s="205"/>
      <c r="DS209" s="205"/>
      <c r="DT209" s="205"/>
      <c r="DU209" s="205"/>
      <c r="DV209" s="205"/>
      <c r="DW209" s="205"/>
      <c r="DX209" s="205"/>
      <c r="DY209" s="205"/>
      <c r="DZ209" s="205"/>
      <c r="EA209" s="205"/>
      <c r="EB209" s="205"/>
      <c r="EC209" s="205"/>
      <c r="ED209" s="205"/>
      <c r="EE209" s="205"/>
      <c r="EF209" s="205"/>
      <c r="EG209" s="205"/>
      <c r="EH209" s="205"/>
      <c r="EI209" s="205"/>
      <c r="EJ209" s="206"/>
    </row>
    <row r="210" spans="1:140" ht="3.75" customHeight="1">
      <c r="A210" s="115"/>
      <c r="B210" s="116"/>
      <c r="C210" s="116"/>
      <c r="D210" s="116"/>
      <c r="E210" s="117"/>
      <c r="F210" s="108"/>
      <c r="G210" s="108"/>
      <c r="H210" s="108"/>
      <c r="I210" s="96"/>
      <c r="J210" s="96"/>
      <c r="K210" s="96"/>
      <c r="L210" s="105"/>
      <c r="M210" s="105"/>
      <c r="N210" s="105"/>
      <c r="O210" s="105"/>
      <c r="P210" s="105"/>
      <c r="Q210" s="105"/>
      <c r="R210" s="105"/>
      <c r="S210" s="105"/>
      <c r="T210" s="105"/>
      <c r="U210" s="105"/>
      <c r="V210" s="101"/>
      <c r="W210" s="101"/>
      <c r="X210" s="101"/>
      <c r="Y210" s="102"/>
      <c r="Z210" s="96"/>
      <c r="AA210" s="96"/>
      <c r="AB210" s="96"/>
      <c r="AC210" s="105"/>
      <c r="AD210" s="105"/>
      <c r="AE210" s="105"/>
      <c r="AF210" s="105"/>
      <c r="AG210" s="105"/>
      <c r="AH210" s="105"/>
      <c r="AI210" s="105"/>
      <c r="AJ210" s="105"/>
      <c r="AK210" s="105"/>
      <c r="AL210" s="105"/>
      <c r="AM210" s="105"/>
      <c r="AN210" s="105"/>
      <c r="AO210" s="101"/>
      <c r="AP210" s="101"/>
      <c r="AQ210" s="101"/>
      <c r="AR210" s="102"/>
      <c r="AS210" s="111"/>
      <c r="AT210" s="108"/>
      <c r="AU210" s="177"/>
      <c r="AV210" s="177"/>
      <c r="AW210" s="177"/>
      <c r="AX210" s="177"/>
      <c r="AY210" s="177"/>
      <c r="AZ210" s="177"/>
      <c r="BA210" s="177"/>
      <c r="BB210" s="177"/>
      <c r="BC210" s="177"/>
      <c r="BD210" s="177"/>
      <c r="BE210" s="177"/>
      <c r="BF210" s="177"/>
      <c r="BG210" s="177"/>
      <c r="BH210" s="177"/>
      <c r="BI210" s="177"/>
      <c r="BJ210" s="177"/>
      <c r="BK210" s="178"/>
      <c r="BL210" s="111"/>
      <c r="BM210" s="108"/>
      <c r="BN210" s="187"/>
      <c r="BO210" s="187"/>
      <c r="BP210" s="187"/>
      <c r="BQ210" s="187"/>
      <c r="BR210" s="187"/>
      <c r="BS210" s="134"/>
      <c r="BT210" s="134"/>
      <c r="BU210" s="192"/>
      <c r="BV210" s="192"/>
      <c r="BW210" s="192"/>
      <c r="BX210" s="192"/>
      <c r="BY210" s="192"/>
      <c r="BZ210" s="192"/>
      <c r="CA210" s="192"/>
      <c r="CB210" s="192"/>
      <c r="CC210" s="192"/>
      <c r="CD210" s="192"/>
      <c r="CE210" s="192"/>
      <c r="CF210" s="193"/>
      <c r="CG210" s="111"/>
      <c r="CH210" s="108"/>
      <c r="CI210" s="187"/>
      <c r="CJ210" s="187"/>
      <c r="CK210" s="187"/>
      <c r="CL210" s="187"/>
      <c r="CM210" s="187"/>
      <c r="CN210" s="134"/>
      <c r="CO210" s="134"/>
      <c r="CP210" s="209"/>
      <c r="CQ210" s="209"/>
      <c r="CR210" s="209"/>
      <c r="CS210" s="209"/>
      <c r="CT210" s="209"/>
      <c r="CU210" s="209"/>
      <c r="CV210" s="209"/>
      <c r="CW210" s="209"/>
      <c r="CX210" s="209"/>
      <c r="CY210" s="209"/>
      <c r="CZ210" s="209"/>
      <c r="DA210" s="209"/>
      <c r="DB210" s="209"/>
      <c r="DC210" s="209"/>
      <c r="DD210" s="209"/>
      <c r="DE210" s="209"/>
      <c r="DF210" s="209"/>
      <c r="DG210" s="209"/>
      <c r="DH210" s="209"/>
      <c r="DI210" s="134"/>
      <c r="DJ210" s="135"/>
      <c r="DK210" s="110"/>
      <c r="DL210" s="107"/>
      <c r="DM210" s="107"/>
      <c r="DN210" s="95"/>
      <c r="DO210" s="95"/>
      <c r="DP210" s="205"/>
      <c r="DQ210" s="205"/>
      <c r="DR210" s="205"/>
      <c r="DS210" s="205"/>
      <c r="DT210" s="205"/>
      <c r="DU210" s="205"/>
      <c r="DV210" s="205"/>
      <c r="DW210" s="205"/>
      <c r="DX210" s="205"/>
      <c r="DY210" s="205"/>
      <c r="DZ210" s="205"/>
      <c r="EA210" s="205"/>
      <c r="EB210" s="205"/>
      <c r="EC210" s="205"/>
      <c r="ED210" s="205"/>
      <c r="EE210" s="205"/>
      <c r="EF210" s="205"/>
      <c r="EG210" s="205"/>
      <c r="EH210" s="205"/>
      <c r="EI210" s="205"/>
      <c r="EJ210" s="206"/>
    </row>
    <row r="211" spans="1:140" ht="3.75" customHeight="1">
      <c r="A211" s="115"/>
      <c r="B211" s="116"/>
      <c r="C211" s="116"/>
      <c r="D211" s="116"/>
      <c r="E211" s="117"/>
      <c r="F211" s="106">
        <v>9</v>
      </c>
      <c r="G211" s="106"/>
      <c r="H211" s="106"/>
      <c r="I211" s="185">
        <f>IF(ISNUMBER(入力!D120),入力!I122,"")</f>
        <v>43160</v>
      </c>
      <c r="J211" s="185"/>
      <c r="K211" s="185"/>
      <c r="L211" s="185"/>
      <c r="M211" s="130" t="s">
        <v>63</v>
      </c>
      <c r="N211" s="131"/>
      <c r="O211" s="109">
        <v>10</v>
      </c>
      <c r="P211" s="106"/>
      <c r="Q211" s="106"/>
      <c r="R211" s="103">
        <f>IF(ISNUMBER(入力!D122),入力!D122,"")</f>
        <v>28</v>
      </c>
      <c r="S211" s="103"/>
      <c r="T211" s="103"/>
      <c r="U211" s="103"/>
      <c r="V211" s="130" t="s">
        <v>64</v>
      </c>
      <c r="W211" s="131"/>
      <c r="X211" s="109">
        <v>11</v>
      </c>
      <c r="Y211" s="106"/>
      <c r="Z211" s="106"/>
      <c r="AA211" s="127">
        <f>IF(ISNUMBER(入力!D125),入力!D125,"")</f>
        <v>2000000</v>
      </c>
      <c r="AB211" s="127"/>
      <c r="AC211" s="127"/>
      <c r="AD211" s="127"/>
      <c r="AE211" s="127"/>
      <c r="AF211" s="127"/>
      <c r="AG211" s="127"/>
      <c r="AH211" s="127"/>
      <c r="AI211" s="127"/>
      <c r="AJ211" s="127"/>
      <c r="AK211" s="127"/>
      <c r="AL211" s="127"/>
      <c r="AM211" s="127"/>
      <c r="AN211" s="127"/>
      <c r="AO211" s="127"/>
      <c r="AP211" s="127"/>
      <c r="AQ211" s="130" t="s">
        <v>65</v>
      </c>
      <c r="AR211" s="131"/>
      <c r="AS211" s="109">
        <v>12</v>
      </c>
      <c r="AT211" s="106"/>
      <c r="AU211" s="106"/>
      <c r="AV211" s="127">
        <f>IF(ISNUMBER(入力!D138),入力!D138,"")</f>
        <v>50000</v>
      </c>
      <c r="AW211" s="127"/>
      <c r="AX211" s="127"/>
      <c r="AY211" s="127"/>
      <c r="AZ211" s="127"/>
      <c r="BA211" s="127"/>
      <c r="BB211" s="127"/>
      <c r="BC211" s="127"/>
      <c r="BD211" s="127"/>
      <c r="BE211" s="127"/>
      <c r="BF211" s="127"/>
      <c r="BG211" s="127"/>
      <c r="BH211" s="127"/>
      <c r="BI211" s="127"/>
      <c r="BJ211" s="130" t="s">
        <v>65</v>
      </c>
      <c r="BK211" s="131"/>
      <c r="BL211" s="109">
        <v>13</v>
      </c>
      <c r="BM211" s="106"/>
      <c r="BN211" s="106"/>
      <c r="BO211" s="127">
        <f>IF(ISNUMBER(入力!D125),入力!G125,"")</f>
        <v>2050000</v>
      </c>
      <c r="BP211" s="127"/>
      <c r="BQ211" s="127"/>
      <c r="BR211" s="127"/>
      <c r="BS211" s="127"/>
      <c r="BT211" s="127"/>
      <c r="BU211" s="127"/>
      <c r="BV211" s="127"/>
      <c r="BW211" s="127"/>
      <c r="BX211" s="127"/>
      <c r="BY211" s="127"/>
      <c r="BZ211" s="127"/>
      <c r="CA211" s="127"/>
      <c r="CB211" s="127"/>
      <c r="CC211" s="127"/>
      <c r="CD211" s="127"/>
      <c r="CE211" s="130" t="s">
        <v>65</v>
      </c>
      <c r="CF211" s="131"/>
      <c r="CG211" s="109">
        <v>14</v>
      </c>
      <c r="CH211" s="106"/>
      <c r="CI211" s="106"/>
      <c r="CJ211" s="127">
        <f>IF(ISNUMBER(入力!D125),入力!I126,"")</f>
        <v>6150000</v>
      </c>
      <c r="CK211" s="127"/>
      <c r="CL211" s="127"/>
      <c r="CM211" s="127"/>
      <c r="CN211" s="127"/>
      <c r="CO211" s="127"/>
      <c r="CP211" s="127"/>
      <c r="CQ211" s="127"/>
      <c r="CR211" s="127"/>
      <c r="CS211" s="127"/>
      <c r="CT211" s="127"/>
      <c r="CU211" s="127"/>
      <c r="CV211" s="127"/>
      <c r="CW211" s="127"/>
      <c r="CX211" s="127"/>
      <c r="CY211" s="127"/>
      <c r="CZ211" s="130" t="s">
        <v>65</v>
      </c>
      <c r="DA211" s="131"/>
      <c r="DB211" s="349"/>
      <c r="DC211" s="350"/>
      <c r="DD211" s="350"/>
      <c r="DE211" s="350"/>
      <c r="DF211" s="350"/>
      <c r="DG211" s="350"/>
      <c r="DH211" s="350"/>
      <c r="DI211" s="350"/>
      <c r="DJ211" s="351"/>
      <c r="DK211" s="110"/>
      <c r="DL211" s="107"/>
      <c r="DM211" s="107"/>
      <c r="DN211" s="95">
        <f>IF(ISNUMBER(入力!D132),3,"")</f>
        <v>3</v>
      </c>
      <c r="DO211" s="95"/>
      <c r="DP211" s="205" t="str">
        <f>IF(ISNUMBER(入力!D132),"短時間労働者(特定適用事業所","")</f>
        <v>短時間労働者(特定適用事業所</v>
      </c>
      <c r="DQ211" s="205"/>
      <c r="DR211" s="205"/>
      <c r="DS211" s="205"/>
      <c r="DT211" s="205"/>
      <c r="DU211" s="205"/>
      <c r="DV211" s="205"/>
      <c r="DW211" s="205"/>
      <c r="DX211" s="205"/>
      <c r="DY211" s="205"/>
      <c r="DZ211" s="205"/>
      <c r="EA211" s="205"/>
      <c r="EB211" s="205"/>
      <c r="EC211" s="205"/>
      <c r="ED211" s="205"/>
      <c r="EE211" s="205"/>
      <c r="EF211" s="205"/>
      <c r="EG211" s="205"/>
      <c r="EH211" s="205"/>
      <c r="EI211" s="205"/>
      <c r="EJ211" s="206"/>
    </row>
    <row r="212" spans="1:140" ht="3.75" customHeight="1">
      <c r="A212" s="115"/>
      <c r="B212" s="116"/>
      <c r="C212" s="116"/>
      <c r="D212" s="116"/>
      <c r="E212" s="117"/>
      <c r="F212" s="107"/>
      <c r="G212" s="107"/>
      <c r="H212" s="107"/>
      <c r="I212" s="186"/>
      <c r="J212" s="186"/>
      <c r="K212" s="186"/>
      <c r="L212" s="186"/>
      <c r="M212" s="132"/>
      <c r="N212" s="133"/>
      <c r="O212" s="110"/>
      <c r="P212" s="107"/>
      <c r="Q212" s="107"/>
      <c r="R212" s="104"/>
      <c r="S212" s="104"/>
      <c r="T212" s="104"/>
      <c r="U212" s="104"/>
      <c r="V212" s="132"/>
      <c r="W212" s="133"/>
      <c r="X212" s="110"/>
      <c r="Y212" s="107"/>
      <c r="Z212" s="107"/>
      <c r="AA212" s="128"/>
      <c r="AB212" s="128"/>
      <c r="AC212" s="128"/>
      <c r="AD212" s="128"/>
      <c r="AE212" s="128"/>
      <c r="AF212" s="128"/>
      <c r="AG212" s="128"/>
      <c r="AH212" s="128"/>
      <c r="AI212" s="128"/>
      <c r="AJ212" s="128"/>
      <c r="AK212" s="128"/>
      <c r="AL212" s="128"/>
      <c r="AM212" s="128"/>
      <c r="AN212" s="128"/>
      <c r="AO212" s="128"/>
      <c r="AP212" s="128"/>
      <c r="AQ212" s="132"/>
      <c r="AR212" s="133"/>
      <c r="AS212" s="110"/>
      <c r="AT212" s="107"/>
      <c r="AU212" s="107"/>
      <c r="AV212" s="128"/>
      <c r="AW212" s="128"/>
      <c r="AX212" s="128"/>
      <c r="AY212" s="128"/>
      <c r="AZ212" s="128"/>
      <c r="BA212" s="128"/>
      <c r="BB212" s="128"/>
      <c r="BC212" s="128"/>
      <c r="BD212" s="128"/>
      <c r="BE212" s="128"/>
      <c r="BF212" s="128"/>
      <c r="BG212" s="128"/>
      <c r="BH212" s="128"/>
      <c r="BI212" s="128"/>
      <c r="BJ212" s="132"/>
      <c r="BK212" s="133"/>
      <c r="BL212" s="110"/>
      <c r="BM212" s="107"/>
      <c r="BN212" s="107"/>
      <c r="BO212" s="128"/>
      <c r="BP212" s="128"/>
      <c r="BQ212" s="128"/>
      <c r="BR212" s="128"/>
      <c r="BS212" s="128"/>
      <c r="BT212" s="128"/>
      <c r="BU212" s="128"/>
      <c r="BV212" s="128"/>
      <c r="BW212" s="128"/>
      <c r="BX212" s="128"/>
      <c r="BY212" s="128"/>
      <c r="BZ212" s="128"/>
      <c r="CA212" s="128"/>
      <c r="CB212" s="128"/>
      <c r="CC212" s="128"/>
      <c r="CD212" s="128"/>
      <c r="CE212" s="132"/>
      <c r="CF212" s="133"/>
      <c r="CG212" s="110"/>
      <c r="CH212" s="107"/>
      <c r="CI212" s="107"/>
      <c r="CJ212" s="128"/>
      <c r="CK212" s="128"/>
      <c r="CL212" s="128"/>
      <c r="CM212" s="128"/>
      <c r="CN212" s="128"/>
      <c r="CO212" s="128"/>
      <c r="CP212" s="128"/>
      <c r="CQ212" s="128"/>
      <c r="CR212" s="128"/>
      <c r="CS212" s="128"/>
      <c r="CT212" s="128"/>
      <c r="CU212" s="128"/>
      <c r="CV212" s="128"/>
      <c r="CW212" s="128"/>
      <c r="CX212" s="128"/>
      <c r="CY212" s="128"/>
      <c r="CZ212" s="132"/>
      <c r="DA212" s="133"/>
      <c r="DB212" s="352"/>
      <c r="DC212" s="353"/>
      <c r="DD212" s="353"/>
      <c r="DE212" s="353"/>
      <c r="DF212" s="353"/>
      <c r="DG212" s="353"/>
      <c r="DH212" s="353"/>
      <c r="DI212" s="353"/>
      <c r="DJ212" s="354"/>
      <c r="DK212" s="110"/>
      <c r="DL212" s="107"/>
      <c r="DM212" s="107"/>
      <c r="DN212" s="95"/>
      <c r="DO212" s="95"/>
      <c r="DP212" s="205"/>
      <c r="DQ212" s="205"/>
      <c r="DR212" s="205"/>
      <c r="DS212" s="205"/>
      <c r="DT212" s="205"/>
      <c r="DU212" s="205"/>
      <c r="DV212" s="205"/>
      <c r="DW212" s="205"/>
      <c r="DX212" s="205"/>
      <c r="DY212" s="205"/>
      <c r="DZ212" s="205"/>
      <c r="EA212" s="205"/>
      <c r="EB212" s="205"/>
      <c r="EC212" s="205"/>
      <c r="ED212" s="205"/>
      <c r="EE212" s="205"/>
      <c r="EF212" s="205"/>
      <c r="EG212" s="205"/>
      <c r="EH212" s="205"/>
      <c r="EI212" s="205"/>
      <c r="EJ212" s="206"/>
    </row>
    <row r="213" spans="1:140" ht="3.75" customHeight="1">
      <c r="A213" s="115"/>
      <c r="B213" s="116"/>
      <c r="C213" s="116"/>
      <c r="D213" s="116"/>
      <c r="E213" s="117"/>
      <c r="F213" s="107"/>
      <c r="G213" s="107"/>
      <c r="H213" s="107"/>
      <c r="I213" s="186"/>
      <c r="J213" s="186"/>
      <c r="K213" s="186"/>
      <c r="L213" s="186"/>
      <c r="M213" s="132"/>
      <c r="N213" s="133"/>
      <c r="O213" s="110"/>
      <c r="P213" s="107"/>
      <c r="Q213" s="107"/>
      <c r="R213" s="104"/>
      <c r="S213" s="104"/>
      <c r="T213" s="104"/>
      <c r="U213" s="104"/>
      <c r="V213" s="132"/>
      <c r="W213" s="133"/>
      <c r="X213" s="110"/>
      <c r="Y213" s="107"/>
      <c r="Z213" s="107"/>
      <c r="AA213" s="128"/>
      <c r="AB213" s="128"/>
      <c r="AC213" s="128"/>
      <c r="AD213" s="128"/>
      <c r="AE213" s="128"/>
      <c r="AF213" s="128"/>
      <c r="AG213" s="128"/>
      <c r="AH213" s="128"/>
      <c r="AI213" s="128"/>
      <c r="AJ213" s="128"/>
      <c r="AK213" s="128"/>
      <c r="AL213" s="128"/>
      <c r="AM213" s="128"/>
      <c r="AN213" s="128"/>
      <c r="AO213" s="128"/>
      <c r="AP213" s="128"/>
      <c r="AQ213" s="132"/>
      <c r="AR213" s="133"/>
      <c r="AS213" s="110"/>
      <c r="AT213" s="107"/>
      <c r="AU213" s="107"/>
      <c r="AV213" s="128"/>
      <c r="AW213" s="128"/>
      <c r="AX213" s="128"/>
      <c r="AY213" s="128"/>
      <c r="AZ213" s="128"/>
      <c r="BA213" s="128"/>
      <c r="BB213" s="128"/>
      <c r="BC213" s="128"/>
      <c r="BD213" s="128"/>
      <c r="BE213" s="128"/>
      <c r="BF213" s="128"/>
      <c r="BG213" s="128"/>
      <c r="BH213" s="128"/>
      <c r="BI213" s="128"/>
      <c r="BJ213" s="132"/>
      <c r="BK213" s="133"/>
      <c r="BL213" s="110"/>
      <c r="BM213" s="107"/>
      <c r="BN213" s="107"/>
      <c r="BO213" s="128"/>
      <c r="BP213" s="128"/>
      <c r="BQ213" s="128"/>
      <c r="BR213" s="128"/>
      <c r="BS213" s="128"/>
      <c r="BT213" s="128"/>
      <c r="BU213" s="128"/>
      <c r="BV213" s="128"/>
      <c r="BW213" s="128"/>
      <c r="BX213" s="128"/>
      <c r="BY213" s="128"/>
      <c r="BZ213" s="128"/>
      <c r="CA213" s="128"/>
      <c r="CB213" s="128"/>
      <c r="CC213" s="128"/>
      <c r="CD213" s="128"/>
      <c r="CE213" s="132"/>
      <c r="CF213" s="133"/>
      <c r="CG213" s="110"/>
      <c r="CH213" s="107"/>
      <c r="CI213" s="107"/>
      <c r="CJ213" s="128"/>
      <c r="CK213" s="128"/>
      <c r="CL213" s="128"/>
      <c r="CM213" s="128"/>
      <c r="CN213" s="128"/>
      <c r="CO213" s="128"/>
      <c r="CP213" s="128"/>
      <c r="CQ213" s="128"/>
      <c r="CR213" s="128"/>
      <c r="CS213" s="128"/>
      <c r="CT213" s="128"/>
      <c r="CU213" s="128"/>
      <c r="CV213" s="128"/>
      <c r="CW213" s="128"/>
      <c r="CX213" s="128"/>
      <c r="CY213" s="128"/>
      <c r="CZ213" s="132"/>
      <c r="DA213" s="133"/>
      <c r="DB213" s="352"/>
      <c r="DC213" s="353"/>
      <c r="DD213" s="353"/>
      <c r="DE213" s="353"/>
      <c r="DF213" s="353"/>
      <c r="DG213" s="353"/>
      <c r="DH213" s="353"/>
      <c r="DI213" s="353"/>
      <c r="DJ213" s="354"/>
      <c r="DK213" s="110"/>
      <c r="DL213" s="107"/>
      <c r="DM213" s="107"/>
      <c r="DN213" s="95"/>
      <c r="DO213" s="95"/>
      <c r="DP213" s="205"/>
      <c r="DQ213" s="205"/>
      <c r="DR213" s="205"/>
      <c r="DS213" s="205"/>
      <c r="DT213" s="205"/>
      <c r="DU213" s="205"/>
      <c r="DV213" s="205"/>
      <c r="DW213" s="205"/>
      <c r="DX213" s="205"/>
      <c r="DY213" s="205"/>
      <c r="DZ213" s="205"/>
      <c r="EA213" s="205"/>
      <c r="EB213" s="205"/>
      <c r="EC213" s="205"/>
      <c r="ED213" s="205"/>
      <c r="EE213" s="205"/>
      <c r="EF213" s="205"/>
      <c r="EG213" s="205"/>
      <c r="EH213" s="205"/>
      <c r="EI213" s="205"/>
      <c r="EJ213" s="206"/>
    </row>
    <row r="214" spans="1:140" ht="3.75" customHeight="1">
      <c r="A214" s="115"/>
      <c r="B214" s="116"/>
      <c r="C214" s="116"/>
      <c r="D214" s="116"/>
      <c r="E214" s="117"/>
      <c r="F214" s="107"/>
      <c r="G214" s="107"/>
      <c r="H214" s="107"/>
      <c r="I214" s="186"/>
      <c r="J214" s="186"/>
      <c r="K214" s="186"/>
      <c r="L214" s="186"/>
      <c r="M214" s="132"/>
      <c r="N214" s="133"/>
      <c r="O214" s="110"/>
      <c r="P214" s="107"/>
      <c r="Q214" s="107"/>
      <c r="R214" s="104"/>
      <c r="S214" s="104"/>
      <c r="T214" s="104"/>
      <c r="U214" s="104"/>
      <c r="V214" s="132"/>
      <c r="W214" s="133"/>
      <c r="X214" s="110"/>
      <c r="Y214" s="107"/>
      <c r="Z214" s="107"/>
      <c r="AA214" s="128"/>
      <c r="AB214" s="128"/>
      <c r="AC214" s="128"/>
      <c r="AD214" s="128"/>
      <c r="AE214" s="128"/>
      <c r="AF214" s="128"/>
      <c r="AG214" s="128"/>
      <c r="AH214" s="128"/>
      <c r="AI214" s="128"/>
      <c r="AJ214" s="128"/>
      <c r="AK214" s="128"/>
      <c r="AL214" s="128"/>
      <c r="AM214" s="128"/>
      <c r="AN214" s="128"/>
      <c r="AO214" s="128"/>
      <c r="AP214" s="128"/>
      <c r="AQ214" s="132"/>
      <c r="AR214" s="133"/>
      <c r="AS214" s="110"/>
      <c r="AT214" s="107"/>
      <c r="AU214" s="107"/>
      <c r="AV214" s="128"/>
      <c r="AW214" s="128"/>
      <c r="AX214" s="128"/>
      <c r="AY214" s="128"/>
      <c r="AZ214" s="128"/>
      <c r="BA214" s="128"/>
      <c r="BB214" s="128"/>
      <c r="BC214" s="128"/>
      <c r="BD214" s="128"/>
      <c r="BE214" s="128"/>
      <c r="BF214" s="128"/>
      <c r="BG214" s="128"/>
      <c r="BH214" s="128"/>
      <c r="BI214" s="128"/>
      <c r="BJ214" s="132"/>
      <c r="BK214" s="133"/>
      <c r="BL214" s="110"/>
      <c r="BM214" s="107"/>
      <c r="BN214" s="107"/>
      <c r="BO214" s="128"/>
      <c r="BP214" s="128"/>
      <c r="BQ214" s="128"/>
      <c r="BR214" s="128"/>
      <c r="BS214" s="128"/>
      <c r="BT214" s="128"/>
      <c r="BU214" s="128"/>
      <c r="BV214" s="128"/>
      <c r="BW214" s="128"/>
      <c r="BX214" s="128"/>
      <c r="BY214" s="128"/>
      <c r="BZ214" s="128"/>
      <c r="CA214" s="128"/>
      <c r="CB214" s="128"/>
      <c r="CC214" s="128"/>
      <c r="CD214" s="128"/>
      <c r="CE214" s="132"/>
      <c r="CF214" s="133"/>
      <c r="CG214" s="110"/>
      <c r="CH214" s="107"/>
      <c r="CI214" s="107"/>
      <c r="CJ214" s="128"/>
      <c r="CK214" s="128"/>
      <c r="CL214" s="128"/>
      <c r="CM214" s="128"/>
      <c r="CN214" s="128"/>
      <c r="CO214" s="128"/>
      <c r="CP214" s="128"/>
      <c r="CQ214" s="128"/>
      <c r="CR214" s="128"/>
      <c r="CS214" s="128"/>
      <c r="CT214" s="128"/>
      <c r="CU214" s="128"/>
      <c r="CV214" s="128"/>
      <c r="CW214" s="128"/>
      <c r="CX214" s="128"/>
      <c r="CY214" s="128"/>
      <c r="CZ214" s="132"/>
      <c r="DA214" s="133"/>
      <c r="DB214" s="352"/>
      <c r="DC214" s="353"/>
      <c r="DD214" s="353"/>
      <c r="DE214" s="353"/>
      <c r="DF214" s="353"/>
      <c r="DG214" s="353"/>
      <c r="DH214" s="353"/>
      <c r="DI214" s="353"/>
      <c r="DJ214" s="354"/>
      <c r="DK214" s="110"/>
      <c r="DL214" s="107"/>
      <c r="DM214" s="107"/>
      <c r="DN214" s="95">
        <v>4</v>
      </c>
      <c r="DO214" s="95"/>
      <c r="DP214" s="205" t="s">
        <v>69</v>
      </c>
      <c r="DQ214" s="205"/>
      <c r="DR214" s="205"/>
      <c r="DS214" s="205"/>
      <c r="DT214" s="205"/>
      <c r="DU214" s="205"/>
      <c r="DV214" s="205"/>
      <c r="DW214" s="205"/>
      <c r="DX214" s="205"/>
      <c r="DY214" s="205"/>
      <c r="DZ214" s="205"/>
      <c r="EA214" s="205"/>
      <c r="EB214" s="205"/>
      <c r="EC214" s="205"/>
      <c r="ED214" s="205"/>
      <c r="EE214" s="205"/>
      <c r="EF214" s="205"/>
      <c r="EG214" s="205"/>
      <c r="EH214" s="205"/>
      <c r="EI214" s="205"/>
      <c r="EJ214" s="206"/>
    </row>
    <row r="215" spans="1:140" ht="3.75" customHeight="1">
      <c r="A215" s="115"/>
      <c r="B215" s="116"/>
      <c r="C215" s="116"/>
      <c r="D215" s="116"/>
      <c r="E215" s="117"/>
      <c r="F215" s="108"/>
      <c r="G215" s="108"/>
      <c r="H215" s="108"/>
      <c r="I215" s="187"/>
      <c r="J215" s="187"/>
      <c r="K215" s="187"/>
      <c r="L215" s="187"/>
      <c r="M215" s="134"/>
      <c r="N215" s="135"/>
      <c r="O215" s="111"/>
      <c r="P215" s="108"/>
      <c r="Q215" s="108"/>
      <c r="R215" s="105"/>
      <c r="S215" s="105"/>
      <c r="T215" s="105"/>
      <c r="U215" s="105"/>
      <c r="V215" s="134"/>
      <c r="W215" s="135"/>
      <c r="X215" s="111"/>
      <c r="Y215" s="108"/>
      <c r="Z215" s="108"/>
      <c r="AA215" s="129"/>
      <c r="AB215" s="129"/>
      <c r="AC215" s="129"/>
      <c r="AD215" s="129"/>
      <c r="AE215" s="129"/>
      <c r="AF215" s="129"/>
      <c r="AG215" s="129"/>
      <c r="AH215" s="129"/>
      <c r="AI215" s="129"/>
      <c r="AJ215" s="129"/>
      <c r="AK215" s="129"/>
      <c r="AL215" s="129"/>
      <c r="AM215" s="129"/>
      <c r="AN215" s="129"/>
      <c r="AO215" s="129"/>
      <c r="AP215" s="129"/>
      <c r="AQ215" s="134"/>
      <c r="AR215" s="135"/>
      <c r="AS215" s="111"/>
      <c r="AT215" s="108"/>
      <c r="AU215" s="108"/>
      <c r="AV215" s="129"/>
      <c r="AW215" s="129"/>
      <c r="AX215" s="129"/>
      <c r="AY215" s="129"/>
      <c r="AZ215" s="129"/>
      <c r="BA215" s="129"/>
      <c r="BB215" s="129"/>
      <c r="BC215" s="129"/>
      <c r="BD215" s="129"/>
      <c r="BE215" s="129"/>
      <c r="BF215" s="129"/>
      <c r="BG215" s="129"/>
      <c r="BH215" s="129"/>
      <c r="BI215" s="129"/>
      <c r="BJ215" s="134"/>
      <c r="BK215" s="135"/>
      <c r="BL215" s="111"/>
      <c r="BM215" s="108"/>
      <c r="BN215" s="108"/>
      <c r="BO215" s="129"/>
      <c r="BP215" s="129"/>
      <c r="BQ215" s="129"/>
      <c r="BR215" s="129"/>
      <c r="BS215" s="129"/>
      <c r="BT215" s="129"/>
      <c r="BU215" s="129"/>
      <c r="BV215" s="129"/>
      <c r="BW215" s="129"/>
      <c r="BX215" s="129"/>
      <c r="BY215" s="129"/>
      <c r="BZ215" s="129"/>
      <c r="CA215" s="129"/>
      <c r="CB215" s="129"/>
      <c r="CC215" s="129"/>
      <c r="CD215" s="129"/>
      <c r="CE215" s="134"/>
      <c r="CF215" s="135"/>
      <c r="CG215" s="111"/>
      <c r="CH215" s="108"/>
      <c r="CI215" s="108"/>
      <c r="CJ215" s="129"/>
      <c r="CK215" s="129"/>
      <c r="CL215" s="129"/>
      <c r="CM215" s="129"/>
      <c r="CN215" s="129"/>
      <c r="CO215" s="129"/>
      <c r="CP215" s="129"/>
      <c r="CQ215" s="129"/>
      <c r="CR215" s="129"/>
      <c r="CS215" s="129"/>
      <c r="CT215" s="129"/>
      <c r="CU215" s="129"/>
      <c r="CV215" s="129"/>
      <c r="CW215" s="129"/>
      <c r="CX215" s="129"/>
      <c r="CY215" s="129"/>
      <c r="CZ215" s="134"/>
      <c r="DA215" s="135"/>
      <c r="DB215" s="352"/>
      <c r="DC215" s="353"/>
      <c r="DD215" s="353"/>
      <c r="DE215" s="353"/>
      <c r="DF215" s="353"/>
      <c r="DG215" s="353"/>
      <c r="DH215" s="353"/>
      <c r="DI215" s="353"/>
      <c r="DJ215" s="354"/>
      <c r="DK215" s="110"/>
      <c r="DL215" s="107"/>
      <c r="DM215" s="107"/>
      <c r="DN215" s="95"/>
      <c r="DO215" s="95"/>
      <c r="DP215" s="205"/>
      <c r="DQ215" s="205"/>
      <c r="DR215" s="205"/>
      <c r="DS215" s="205"/>
      <c r="DT215" s="205"/>
      <c r="DU215" s="205"/>
      <c r="DV215" s="205"/>
      <c r="DW215" s="205"/>
      <c r="DX215" s="205"/>
      <c r="DY215" s="205"/>
      <c r="DZ215" s="205"/>
      <c r="EA215" s="205"/>
      <c r="EB215" s="205"/>
      <c r="EC215" s="205"/>
      <c r="ED215" s="205"/>
      <c r="EE215" s="205"/>
      <c r="EF215" s="205"/>
      <c r="EG215" s="205"/>
      <c r="EH215" s="205"/>
      <c r="EI215" s="205"/>
      <c r="EJ215" s="206"/>
    </row>
    <row r="216" spans="1:140" ht="3.75" customHeight="1">
      <c r="A216" s="115"/>
      <c r="B216" s="116"/>
      <c r="C216" s="116"/>
      <c r="D216" s="116"/>
      <c r="E216" s="117"/>
      <c r="F216" s="106"/>
      <c r="G216" s="106"/>
      <c r="H216" s="106"/>
      <c r="I216" s="185">
        <f>IF(ISNUMBER(入力!D117),入力!I123,"")</f>
        <v>43191</v>
      </c>
      <c r="J216" s="185"/>
      <c r="K216" s="185"/>
      <c r="L216" s="185"/>
      <c r="M216" s="130" t="s">
        <v>63</v>
      </c>
      <c r="N216" s="131"/>
      <c r="O216" s="109"/>
      <c r="P216" s="106"/>
      <c r="Q216" s="106"/>
      <c r="R216" s="103">
        <f>IF(ISNUMBER(入力!D123),入力!D123,"")</f>
        <v>31</v>
      </c>
      <c r="S216" s="103"/>
      <c r="T216" s="103"/>
      <c r="U216" s="103"/>
      <c r="V216" s="130" t="s">
        <v>64</v>
      </c>
      <c r="W216" s="131"/>
      <c r="X216" s="109"/>
      <c r="Y216" s="106"/>
      <c r="Z216" s="106"/>
      <c r="AA216" s="127">
        <f>IF(ISNUMBER(入力!D126),入力!D126,"")</f>
        <v>2000000</v>
      </c>
      <c r="AB216" s="127"/>
      <c r="AC216" s="127"/>
      <c r="AD216" s="127"/>
      <c r="AE216" s="127"/>
      <c r="AF216" s="127"/>
      <c r="AG216" s="127"/>
      <c r="AH216" s="127"/>
      <c r="AI216" s="127"/>
      <c r="AJ216" s="127"/>
      <c r="AK216" s="127"/>
      <c r="AL216" s="127"/>
      <c r="AM216" s="127"/>
      <c r="AN216" s="127"/>
      <c r="AO216" s="127"/>
      <c r="AP216" s="127"/>
      <c r="AQ216" s="130" t="s">
        <v>65</v>
      </c>
      <c r="AR216" s="131"/>
      <c r="AS216" s="109"/>
      <c r="AT216" s="106"/>
      <c r="AU216" s="106"/>
      <c r="AV216" s="127">
        <f>IF(ISNUMBER(入力!D139),入力!D139,"")</f>
        <v>50000</v>
      </c>
      <c r="AW216" s="127"/>
      <c r="AX216" s="127"/>
      <c r="AY216" s="127"/>
      <c r="AZ216" s="127"/>
      <c r="BA216" s="127"/>
      <c r="BB216" s="127"/>
      <c r="BC216" s="127"/>
      <c r="BD216" s="127"/>
      <c r="BE216" s="127"/>
      <c r="BF216" s="127"/>
      <c r="BG216" s="127"/>
      <c r="BH216" s="127"/>
      <c r="BI216" s="127"/>
      <c r="BJ216" s="130" t="s">
        <v>65</v>
      </c>
      <c r="BK216" s="131"/>
      <c r="BL216" s="109"/>
      <c r="BM216" s="106"/>
      <c r="BN216" s="106"/>
      <c r="BO216" s="127">
        <f>IF(ISNUMBER(入力!D126),入力!G126,"")</f>
        <v>2050000</v>
      </c>
      <c r="BP216" s="127"/>
      <c r="BQ216" s="127"/>
      <c r="BR216" s="127"/>
      <c r="BS216" s="127"/>
      <c r="BT216" s="127"/>
      <c r="BU216" s="127"/>
      <c r="BV216" s="127"/>
      <c r="BW216" s="127"/>
      <c r="BX216" s="127"/>
      <c r="BY216" s="127"/>
      <c r="BZ216" s="127"/>
      <c r="CA216" s="127"/>
      <c r="CB216" s="127"/>
      <c r="CC216" s="127"/>
      <c r="CD216" s="127"/>
      <c r="CE216" s="130" t="s">
        <v>65</v>
      </c>
      <c r="CF216" s="131"/>
      <c r="CG216" s="109">
        <v>15</v>
      </c>
      <c r="CH216" s="106"/>
      <c r="CI216" s="106"/>
      <c r="CJ216" s="127">
        <f>IF(ISNUMBER(入力!D125),入力!I127,"")</f>
        <v>2050000</v>
      </c>
      <c r="CK216" s="127"/>
      <c r="CL216" s="127"/>
      <c r="CM216" s="127"/>
      <c r="CN216" s="127"/>
      <c r="CO216" s="127"/>
      <c r="CP216" s="127"/>
      <c r="CQ216" s="127"/>
      <c r="CR216" s="127"/>
      <c r="CS216" s="127"/>
      <c r="CT216" s="127"/>
      <c r="CU216" s="127"/>
      <c r="CV216" s="127"/>
      <c r="CW216" s="127"/>
      <c r="CX216" s="127"/>
      <c r="CY216" s="127"/>
      <c r="CZ216" s="130" t="s">
        <v>65</v>
      </c>
      <c r="DA216" s="131"/>
      <c r="DB216" s="352"/>
      <c r="DC216" s="353"/>
      <c r="DD216" s="353"/>
      <c r="DE216" s="353"/>
      <c r="DF216" s="353"/>
      <c r="DG216" s="353"/>
      <c r="DH216" s="353"/>
      <c r="DI216" s="353"/>
      <c r="DJ216" s="354"/>
      <c r="DK216" s="110"/>
      <c r="DL216" s="107"/>
      <c r="DM216" s="107"/>
      <c r="DN216" s="95"/>
      <c r="DO216" s="95"/>
      <c r="DP216" s="205"/>
      <c r="DQ216" s="205"/>
      <c r="DR216" s="205"/>
      <c r="DS216" s="205"/>
      <c r="DT216" s="205"/>
      <c r="DU216" s="205"/>
      <c r="DV216" s="205"/>
      <c r="DW216" s="205"/>
      <c r="DX216" s="205"/>
      <c r="DY216" s="205"/>
      <c r="DZ216" s="205"/>
      <c r="EA216" s="205"/>
      <c r="EB216" s="205"/>
      <c r="EC216" s="205"/>
      <c r="ED216" s="205"/>
      <c r="EE216" s="205"/>
      <c r="EF216" s="205"/>
      <c r="EG216" s="205"/>
      <c r="EH216" s="205"/>
      <c r="EI216" s="205"/>
      <c r="EJ216" s="206"/>
    </row>
    <row r="217" spans="1:140" ht="3.75" customHeight="1">
      <c r="A217" s="115"/>
      <c r="B217" s="116"/>
      <c r="C217" s="116"/>
      <c r="D217" s="116"/>
      <c r="E217" s="117"/>
      <c r="F217" s="107"/>
      <c r="G217" s="107"/>
      <c r="H217" s="107"/>
      <c r="I217" s="186"/>
      <c r="J217" s="186"/>
      <c r="K217" s="186"/>
      <c r="L217" s="186"/>
      <c r="M217" s="132"/>
      <c r="N217" s="133"/>
      <c r="O217" s="110"/>
      <c r="P217" s="107"/>
      <c r="Q217" s="107"/>
      <c r="R217" s="104"/>
      <c r="S217" s="104"/>
      <c r="T217" s="104"/>
      <c r="U217" s="104"/>
      <c r="V217" s="132"/>
      <c r="W217" s="133"/>
      <c r="X217" s="110"/>
      <c r="Y217" s="107"/>
      <c r="Z217" s="107"/>
      <c r="AA217" s="128"/>
      <c r="AB217" s="128"/>
      <c r="AC217" s="128"/>
      <c r="AD217" s="128"/>
      <c r="AE217" s="128"/>
      <c r="AF217" s="128"/>
      <c r="AG217" s="128"/>
      <c r="AH217" s="128"/>
      <c r="AI217" s="128"/>
      <c r="AJ217" s="128"/>
      <c r="AK217" s="128"/>
      <c r="AL217" s="128"/>
      <c r="AM217" s="128"/>
      <c r="AN217" s="128"/>
      <c r="AO217" s="128"/>
      <c r="AP217" s="128"/>
      <c r="AQ217" s="132"/>
      <c r="AR217" s="133"/>
      <c r="AS217" s="110"/>
      <c r="AT217" s="107"/>
      <c r="AU217" s="107"/>
      <c r="AV217" s="128"/>
      <c r="AW217" s="128"/>
      <c r="AX217" s="128"/>
      <c r="AY217" s="128"/>
      <c r="AZ217" s="128"/>
      <c r="BA217" s="128"/>
      <c r="BB217" s="128"/>
      <c r="BC217" s="128"/>
      <c r="BD217" s="128"/>
      <c r="BE217" s="128"/>
      <c r="BF217" s="128"/>
      <c r="BG217" s="128"/>
      <c r="BH217" s="128"/>
      <c r="BI217" s="128"/>
      <c r="BJ217" s="132"/>
      <c r="BK217" s="133"/>
      <c r="BL217" s="110"/>
      <c r="BM217" s="107"/>
      <c r="BN217" s="107"/>
      <c r="BO217" s="128"/>
      <c r="BP217" s="128"/>
      <c r="BQ217" s="128"/>
      <c r="BR217" s="128"/>
      <c r="BS217" s="128"/>
      <c r="BT217" s="128"/>
      <c r="BU217" s="128"/>
      <c r="BV217" s="128"/>
      <c r="BW217" s="128"/>
      <c r="BX217" s="128"/>
      <c r="BY217" s="128"/>
      <c r="BZ217" s="128"/>
      <c r="CA217" s="128"/>
      <c r="CB217" s="128"/>
      <c r="CC217" s="128"/>
      <c r="CD217" s="128"/>
      <c r="CE217" s="132"/>
      <c r="CF217" s="133"/>
      <c r="CG217" s="110"/>
      <c r="CH217" s="107"/>
      <c r="CI217" s="107"/>
      <c r="CJ217" s="128"/>
      <c r="CK217" s="128"/>
      <c r="CL217" s="128"/>
      <c r="CM217" s="128"/>
      <c r="CN217" s="128"/>
      <c r="CO217" s="128"/>
      <c r="CP217" s="128"/>
      <c r="CQ217" s="128"/>
      <c r="CR217" s="128"/>
      <c r="CS217" s="128"/>
      <c r="CT217" s="128"/>
      <c r="CU217" s="128"/>
      <c r="CV217" s="128"/>
      <c r="CW217" s="128"/>
      <c r="CX217" s="128"/>
      <c r="CY217" s="128"/>
      <c r="CZ217" s="132"/>
      <c r="DA217" s="133"/>
      <c r="DB217" s="352"/>
      <c r="DC217" s="353"/>
      <c r="DD217" s="353"/>
      <c r="DE217" s="353"/>
      <c r="DF217" s="353"/>
      <c r="DG217" s="353"/>
      <c r="DH217" s="353"/>
      <c r="DI217" s="353"/>
      <c r="DJ217" s="354"/>
      <c r="DK217" s="110"/>
      <c r="DL217" s="107"/>
      <c r="DM217" s="107"/>
      <c r="DN217" s="95"/>
      <c r="DO217" s="95"/>
      <c r="DP217" s="205" t="str">
        <f>IF(ISTEXT(入力!D128),入力!D128,"")</f>
        <v>役員就任</v>
      </c>
      <c r="DQ217" s="205"/>
      <c r="DR217" s="205"/>
      <c r="DS217" s="205"/>
      <c r="DT217" s="205"/>
      <c r="DU217" s="205"/>
      <c r="DV217" s="205"/>
      <c r="DW217" s="205"/>
      <c r="DX217" s="205"/>
      <c r="DY217" s="205"/>
      <c r="DZ217" s="205"/>
      <c r="EA217" s="205"/>
      <c r="EB217" s="205"/>
      <c r="EC217" s="205"/>
      <c r="ED217" s="205"/>
      <c r="EE217" s="205"/>
      <c r="EF217" s="205"/>
      <c r="EG217" s="205"/>
      <c r="EH217" s="205"/>
      <c r="EI217" s="205"/>
      <c r="EJ217" s="206"/>
    </row>
    <row r="218" spans="1:140" ht="3.75" customHeight="1">
      <c r="A218" s="115"/>
      <c r="B218" s="116"/>
      <c r="C218" s="116"/>
      <c r="D218" s="116"/>
      <c r="E218" s="117"/>
      <c r="F218" s="107"/>
      <c r="G218" s="107"/>
      <c r="H218" s="107"/>
      <c r="I218" s="186"/>
      <c r="J218" s="186"/>
      <c r="K218" s="186"/>
      <c r="L218" s="186"/>
      <c r="M218" s="132"/>
      <c r="N218" s="133"/>
      <c r="O218" s="110"/>
      <c r="P218" s="107"/>
      <c r="Q218" s="107"/>
      <c r="R218" s="104"/>
      <c r="S218" s="104"/>
      <c r="T218" s="104"/>
      <c r="U218" s="104"/>
      <c r="V218" s="132"/>
      <c r="W218" s="133"/>
      <c r="X218" s="110"/>
      <c r="Y218" s="107"/>
      <c r="Z218" s="107"/>
      <c r="AA218" s="128"/>
      <c r="AB218" s="128"/>
      <c r="AC218" s="128"/>
      <c r="AD218" s="128"/>
      <c r="AE218" s="128"/>
      <c r="AF218" s="128"/>
      <c r="AG218" s="128"/>
      <c r="AH218" s="128"/>
      <c r="AI218" s="128"/>
      <c r="AJ218" s="128"/>
      <c r="AK218" s="128"/>
      <c r="AL218" s="128"/>
      <c r="AM218" s="128"/>
      <c r="AN218" s="128"/>
      <c r="AO218" s="128"/>
      <c r="AP218" s="128"/>
      <c r="AQ218" s="132"/>
      <c r="AR218" s="133"/>
      <c r="AS218" s="110"/>
      <c r="AT218" s="107"/>
      <c r="AU218" s="107"/>
      <c r="AV218" s="128"/>
      <c r="AW218" s="128"/>
      <c r="AX218" s="128"/>
      <c r="AY218" s="128"/>
      <c r="AZ218" s="128"/>
      <c r="BA218" s="128"/>
      <c r="BB218" s="128"/>
      <c r="BC218" s="128"/>
      <c r="BD218" s="128"/>
      <c r="BE218" s="128"/>
      <c r="BF218" s="128"/>
      <c r="BG218" s="128"/>
      <c r="BH218" s="128"/>
      <c r="BI218" s="128"/>
      <c r="BJ218" s="132"/>
      <c r="BK218" s="133"/>
      <c r="BL218" s="110"/>
      <c r="BM218" s="107"/>
      <c r="BN218" s="107"/>
      <c r="BO218" s="128"/>
      <c r="BP218" s="128"/>
      <c r="BQ218" s="128"/>
      <c r="BR218" s="128"/>
      <c r="BS218" s="128"/>
      <c r="BT218" s="128"/>
      <c r="BU218" s="128"/>
      <c r="BV218" s="128"/>
      <c r="BW218" s="128"/>
      <c r="BX218" s="128"/>
      <c r="BY218" s="128"/>
      <c r="BZ218" s="128"/>
      <c r="CA218" s="128"/>
      <c r="CB218" s="128"/>
      <c r="CC218" s="128"/>
      <c r="CD218" s="128"/>
      <c r="CE218" s="132"/>
      <c r="CF218" s="133"/>
      <c r="CG218" s="110"/>
      <c r="CH218" s="107"/>
      <c r="CI218" s="107"/>
      <c r="CJ218" s="128"/>
      <c r="CK218" s="128"/>
      <c r="CL218" s="128"/>
      <c r="CM218" s="128"/>
      <c r="CN218" s="128"/>
      <c r="CO218" s="128"/>
      <c r="CP218" s="128"/>
      <c r="CQ218" s="128"/>
      <c r="CR218" s="128"/>
      <c r="CS218" s="128"/>
      <c r="CT218" s="128"/>
      <c r="CU218" s="128"/>
      <c r="CV218" s="128"/>
      <c r="CW218" s="128"/>
      <c r="CX218" s="128"/>
      <c r="CY218" s="128"/>
      <c r="CZ218" s="132"/>
      <c r="DA218" s="133"/>
      <c r="DB218" s="352"/>
      <c r="DC218" s="353"/>
      <c r="DD218" s="353"/>
      <c r="DE218" s="353"/>
      <c r="DF218" s="353"/>
      <c r="DG218" s="353"/>
      <c r="DH218" s="353"/>
      <c r="DI218" s="353"/>
      <c r="DJ218" s="354"/>
      <c r="DK218" s="110"/>
      <c r="DL218" s="107"/>
      <c r="DM218" s="107"/>
      <c r="DN218" s="95"/>
      <c r="DO218" s="95"/>
      <c r="DP218" s="205"/>
      <c r="DQ218" s="205"/>
      <c r="DR218" s="205"/>
      <c r="DS218" s="205"/>
      <c r="DT218" s="205"/>
      <c r="DU218" s="205"/>
      <c r="DV218" s="205"/>
      <c r="DW218" s="205"/>
      <c r="DX218" s="205"/>
      <c r="DY218" s="205"/>
      <c r="DZ218" s="205"/>
      <c r="EA218" s="205"/>
      <c r="EB218" s="205"/>
      <c r="EC218" s="205"/>
      <c r="ED218" s="205"/>
      <c r="EE218" s="205"/>
      <c r="EF218" s="205"/>
      <c r="EG218" s="205"/>
      <c r="EH218" s="205"/>
      <c r="EI218" s="205"/>
      <c r="EJ218" s="206"/>
    </row>
    <row r="219" spans="1:140" ht="3.75" customHeight="1">
      <c r="A219" s="115"/>
      <c r="B219" s="116"/>
      <c r="C219" s="116"/>
      <c r="D219" s="116"/>
      <c r="E219" s="117"/>
      <c r="F219" s="107"/>
      <c r="G219" s="107"/>
      <c r="H219" s="107"/>
      <c r="I219" s="186"/>
      <c r="J219" s="186"/>
      <c r="K219" s="186"/>
      <c r="L219" s="186"/>
      <c r="M219" s="132"/>
      <c r="N219" s="133"/>
      <c r="O219" s="110"/>
      <c r="P219" s="107"/>
      <c r="Q219" s="107"/>
      <c r="R219" s="104"/>
      <c r="S219" s="104"/>
      <c r="T219" s="104"/>
      <c r="U219" s="104"/>
      <c r="V219" s="132"/>
      <c r="W219" s="133"/>
      <c r="X219" s="110"/>
      <c r="Y219" s="107"/>
      <c r="Z219" s="107"/>
      <c r="AA219" s="128"/>
      <c r="AB219" s="128"/>
      <c r="AC219" s="128"/>
      <c r="AD219" s="128"/>
      <c r="AE219" s="128"/>
      <c r="AF219" s="128"/>
      <c r="AG219" s="128"/>
      <c r="AH219" s="128"/>
      <c r="AI219" s="128"/>
      <c r="AJ219" s="128"/>
      <c r="AK219" s="128"/>
      <c r="AL219" s="128"/>
      <c r="AM219" s="128"/>
      <c r="AN219" s="128"/>
      <c r="AO219" s="128"/>
      <c r="AP219" s="128"/>
      <c r="AQ219" s="132"/>
      <c r="AR219" s="133"/>
      <c r="AS219" s="110"/>
      <c r="AT219" s="107"/>
      <c r="AU219" s="107"/>
      <c r="AV219" s="128"/>
      <c r="AW219" s="128"/>
      <c r="AX219" s="128"/>
      <c r="AY219" s="128"/>
      <c r="AZ219" s="128"/>
      <c r="BA219" s="128"/>
      <c r="BB219" s="128"/>
      <c r="BC219" s="128"/>
      <c r="BD219" s="128"/>
      <c r="BE219" s="128"/>
      <c r="BF219" s="128"/>
      <c r="BG219" s="128"/>
      <c r="BH219" s="128"/>
      <c r="BI219" s="128"/>
      <c r="BJ219" s="132"/>
      <c r="BK219" s="133"/>
      <c r="BL219" s="110"/>
      <c r="BM219" s="107"/>
      <c r="BN219" s="107"/>
      <c r="BO219" s="128"/>
      <c r="BP219" s="128"/>
      <c r="BQ219" s="128"/>
      <c r="BR219" s="128"/>
      <c r="BS219" s="128"/>
      <c r="BT219" s="128"/>
      <c r="BU219" s="128"/>
      <c r="BV219" s="128"/>
      <c r="BW219" s="128"/>
      <c r="BX219" s="128"/>
      <c r="BY219" s="128"/>
      <c r="BZ219" s="128"/>
      <c r="CA219" s="128"/>
      <c r="CB219" s="128"/>
      <c r="CC219" s="128"/>
      <c r="CD219" s="128"/>
      <c r="CE219" s="132"/>
      <c r="CF219" s="133"/>
      <c r="CG219" s="110"/>
      <c r="CH219" s="107"/>
      <c r="CI219" s="107"/>
      <c r="CJ219" s="128"/>
      <c r="CK219" s="128"/>
      <c r="CL219" s="128"/>
      <c r="CM219" s="128"/>
      <c r="CN219" s="128"/>
      <c r="CO219" s="128"/>
      <c r="CP219" s="128"/>
      <c r="CQ219" s="128"/>
      <c r="CR219" s="128"/>
      <c r="CS219" s="128"/>
      <c r="CT219" s="128"/>
      <c r="CU219" s="128"/>
      <c r="CV219" s="128"/>
      <c r="CW219" s="128"/>
      <c r="CX219" s="128"/>
      <c r="CY219" s="128"/>
      <c r="CZ219" s="132"/>
      <c r="DA219" s="133"/>
      <c r="DB219" s="352"/>
      <c r="DC219" s="353"/>
      <c r="DD219" s="353"/>
      <c r="DE219" s="353"/>
      <c r="DF219" s="353"/>
      <c r="DG219" s="353"/>
      <c r="DH219" s="353"/>
      <c r="DI219" s="353"/>
      <c r="DJ219" s="354"/>
      <c r="DK219" s="110"/>
      <c r="DL219" s="107"/>
      <c r="DM219" s="107"/>
      <c r="DN219" s="95"/>
      <c r="DO219" s="95"/>
      <c r="DP219" s="205"/>
      <c r="DQ219" s="205"/>
      <c r="DR219" s="205"/>
      <c r="DS219" s="205"/>
      <c r="DT219" s="205"/>
      <c r="DU219" s="205"/>
      <c r="DV219" s="205"/>
      <c r="DW219" s="205"/>
      <c r="DX219" s="205"/>
      <c r="DY219" s="205"/>
      <c r="DZ219" s="205"/>
      <c r="EA219" s="205"/>
      <c r="EB219" s="205"/>
      <c r="EC219" s="205"/>
      <c r="ED219" s="205"/>
      <c r="EE219" s="205"/>
      <c r="EF219" s="205"/>
      <c r="EG219" s="205"/>
      <c r="EH219" s="205"/>
      <c r="EI219" s="205"/>
      <c r="EJ219" s="206"/>
    </row>
    <row r="220" spans="1:140" ht="3.75" customHeight="1">
      <c r="A220" s="115"/>
      <c r="B220" s="116"/>
      <c r="C220" s="116"/>
      <c r="D220" s="116"/>
      <c r="E220" s="117"/>
      <c r="F220" s="108"/>
      <c r="G220" s="108"/>
      <c r="H220" s="108"/>
      <c r="I220" s="187"/>
      <c r="J220" s="187"/>
      <c r="K220" s="187"/>
      <c r="L220" s="187"/>
      <c r="M220" s="134"/>
      <c r="N220" s="135"/>
      <c r="O220" s="111"/>
      <c r="P220" s="108"/>
      <c r="Q220" s="108"/>
      <c r="R220" s="105"/>
      <c r="S220" s="105"/>
      <c r="T220" s="105"/>
      <c r="U220" s="105"/>
      <c r="V220" s="134"/>
      <c r="W220" s="135"/>
      <c r="X220" s="111"/>
      <c r="Y220" s="108"/>
      <c r="Z220" s="108"/>
      <c r="AA220" s="129"/>
      <c r="AB220" s="129"/>
      <c r="AC220" s="129"/>
      <c r="AD220" s="129"/>
      <c r="AE220" s="129"/>
      <c r="AF220" s="129"/>
      <c r="AG220" s="129"/>
      <c r="AH220" s="129"/>
      <c r="AI220" s="129"/>
      <c r="AJ220" s="129"/>
      <c r="AK220" s="129"/>
      <c r="AL220" s="129"/>
      <c r="AM220" s="129"/>
      <c r="AN220" s="129"/>
      <c r="AO220" s="129"/>
      <c r="AP220" s="129"/>
      <c r="AQ220" s="134"/>
      <c r="AR220" s="135"/>
      <c r="AS220" s="111"/>
      <c r="AT220" s="108"/>
      <c r="AU220" s="108"/>
      <c r="AV220" s="129"/>
      <c r="AW220" s="129"/>
      <c r="AX220" s="129"/>
      <c r="AY220" s="129"/>
      <c r="AZ220" s="129"/>
      <c r="BA220" s="129"/>
      <c r="BB220" s="129"/>
      <c r="BC220" s="129"/>
      <c r="BD220" s="129"/>
      <c r="BE220" s="129"/>
      <c r="BF220" s="129"/>
      <c r="BG220" s="129"/>
      <c r="BH220" s="129"/>
      <c r="BI220" s="129"/>
      <c r="BJ220" s="134"/>
      <c r="BK220" s="135"/>
      <c r="BL220" s="111"/>
      <c r="BM220" s="108"/>
      <c r="BN220" s="108"/>
      <c r="BO220" s="129"/>
      <c r="BP220" s="129"/>
      <c r="BQ220" s="129"/>
      <c r="BR220" s="129"/>
      <c r="BS220" s="129"/>
      <c r="BT220" s="129"/>
      <c r="BU220" s="129"/>
      <c r="BV220" s="129"/>
      <c r="BW220" s="129"/>
      <c r="BX220" s="129"/>
      <c r="BY220" s="129"/>
      <c r="BZ220" s="129"/>
      <c r="CA220" s="129"/>
      <c r="CB220" s="129"/>
      <c r="CC220" s="129"/>
      <c r="CD220" s="129"/>
      <c r="CE220" s="134"/>
      <c r="CF220" s="135"/>
      <c r="CG220" s="111"/>
      <c r="CH220" s="108"/>
      <c r="CI220" s="108"/>
      <c r="CJ220" s="129"/>
      <c r="CK220" s="129"/>
      <c r="CL220" s="129"/>
      <c r="CM220" s="129"/>
      <c r="CN220" s="129"/>
      <c r="CO220" s="129"/>
      <c r="CP220" s="129"/>
      <c r="CQ220" s="129"/>
      <c r="CR220" s="129"/>
      <c r="CS220" s="129"/>
      <c r="CT220" s="129"/>
      <c r="CU220" s="129"/>
      <c r="CV220" s="129"/>
      <c r="CW220" s="129"/>
      <c r="CX220" s="129"/>
      <c r="CY220" s="129"/>
      <c r="CZ220" s="134"/>
      <c r="DA220" s="135"/>
      <c r="DB220" s="352"/>
      <c r="DC220" s="353"/>
      <c r="DD220" s="353"/>
      <c r="DE220" s="353"/>
      <c r="DF220" s="353"/>
      <c r="DG220" s="353"/>
      <c r="DH220" s="353"/>
      <c r="DI220" s="353"/>
      <c r="DJ220" s="354"/>
      <c r="DK220" s="110"/>
      <c r="DL220" s="107"/>
      <c r="DM220" s="107"/>
      <c r="DN220" s="95" t="str">
        <f>IF(ISNUMBER(入力!D133),5,"")</f>
        <v/>
      </c>
      <c r="DO220" s="95"/>
      <c r="DP220" s="205" t="str">
        <f>IF(ISNUMBER(入力!D133),"健康保険のみ月額変更","")</f>
        <v/>
      </c>
      <c r="DQ220" s="205"/>
      <c r="DR220" s="205"/>
      <c r="DS220" s="205"/>
      <c r="DT220" s="205"/>
      <c r="DU220" s="205"/>
      <c r="DV220" s="205"/>
      <c r="DW220" s="205"/>
      <c r="DX220" s="205"/>
      <c r="DY220" s="205"/>
      <c r="DZ220" s="205"/>
      <c r="EA220" s="205"/>
      <c r="EB220" s="205"/>
      <c r="EC220" s="205"/>
      <c r="ED220" s="205"/>
      <c r="EE220" s="205"/>
      <c r="EF220" s="205"/>
      <c r="EG220" s="205"/>
      <c r="EH220" s="205"/>
      <c r="EI220" s="205"/>
      <c r="EJ220" s="206"/>
    </row>
    <row r="221" spans="1:140" ht="3.75" customHeight="1">
      <c r="A221" s="115"/>
      <c r="B221" s="116"/>
      <c r="C221" s="116"/>
      <c r="D221" s="116"/>
      <c r="E221" s="117"/>
      <c r="F221" s="106"/>
      <c r="G221" s="106"/>
      <c r="H221" s="106"/>
      <c r="I221" s="185">
        <f>IF(ISNUMBER(入力!D120),入力!I124,"")</f>
        <v>43222</v>
      </c>
      <c r="J221" s="185"/>
      <c r="K221" s="185"/>
      <c r="L221" s="185"/>
      <c r="M221" s="130" t="s">
        <v>63</v>
      </c>
      <c r="N221" s="131"/>
      <c r="O221" s="109"/>
      <c r="P221" s="106"/>
      <c r="Q221" s="106"/>
      <c r="R221" s="103">
        <f>IF(ISNUMBER(入力!D124),入力!D124,"")</f>
        <v>30</v>
      </c>
      <c r="S221" s="103"/>
      <c r="T221" s="103"/>
      <c r="U221" s="103"/>
      <c r="V221" s="130" t="s">
        <v>64</v>
      </c>
      <c r="W221" s="131"/>
      <c r="X221" s="109"/>
      <c r="Y221" s="106"/>
      <c r="Z221" s="106"/>
      <c r="AA221" s="127">
        <f>IF(ISNUMBER(入力!D127),入力!D127,"")</f>
        <v>2000000</v>
      </c>
      <c r="AB221" s="127"/>
      <c r="AC221" s="127"/>
      <c r="AD221" s="127"/>
      <c r="AE221" s="127"/>
      <c r="AF221" s="127"/>
      <c r="AG221" s="127"/>
      <c r="AH221" s="127"/>
      <c r="AI221" s="127"/>
      <c r="AJ221" s="127"/>
      <c r="AK221" s="127"/>
      <c r="AL221" s="127"/>
      <c r="AM221" s="127"/>
      <c r="AN221" s="127"/>
      <c r="AO221" s="127"/>
      <c r="AP221" s="127"/>
      <c r="AQ221" s="130" t="s">
        <v>65</v>
      </c>
      <c r="AR221" s="131"/>
      <c r="AS221" s="109"/>
      <c r="AT221" s="106"/>
      <c r="AU221" s="106"/>
      <c r="AV221" s="127">
        <f>IF(ISNUMBER(入力!D140),入力!D140,"")</f>
        <v>50000</v>
      </c>
      <c r="AW221" s="127"/>
      <c r="AX221" s="127"/>
      <c r="AY221" s="127"/>
      <c r="AZ221" s="127"/>
      <c r="BA221" s="127"/>
      <c r="BB221" s="127"/>
      <c r="BC221" s="127"/>
      <c r="BD221" s="127"/>
      <c r="BE221" s="127"/>
      <c r="BF221" s="127"/>
      <c r="BG221" s="127"/>
      <c r="BH221" s="127"/>
      <c r="BI221" s="127"/>
      <c r="BJ221" s="130" t="s">
        <v>65</v>
      </c>
      <c r="BK221" s="131"/>
      <c r="BL221" s="109"/>
      <c r="BM221" s="106"/>
      <c r="BN221" s="106"/>
      <c r="BO221" s="127">
        <f>IF(ISNUMBER(入力!D127),入力!G127,"")</f>
        <v>2050000</v>
      </c>
      <c r="BP221" s="127"/>
      <c r="BQ221" s="127"/>
      <c r="BR221" s="127"/>
      <c r="BS221" s="127"/>
      <c r="BT221" s="127"/>
      <c r="BU221" s="127"/>
      <c r="BV221" s="127"/>
      <c r="BW221" s="127"/>
      <c r="BX221" s="127"/>
      <c r="BY221" s="127"/>
      <c r="BZ221" s="127"/>
      <c r="CA221" s="127"/>
      <c r="CB221" s="127"/>
      <c r="CC221" s="127"/>
      <c r="CD221" s="127"/>
      <c r="CE221" s="130" t="s">
        <v>65</v>
      </c>
      <c r="CF221" s="131"/>
      <c r="CG221" s="109">
        <v>16</v>
      </c>
      <c r="CH221" s="106"/>
      <c r="CI221" s="106"/>
      <c r="CJ221" s="127" t="str">
        <f>IF(ISNUMBER(入力!D137),入力!I129,"")</f>
        <v/>
      </c>
      <c r="CK221" s="127"/>
      <c r="CL221" s="127"/>
      <c r="CM221" s="127"/>
      <c r="CN221" s="127"/>
      <c r="CO221" s="127"/>
      <c r="CP221" s="127"/>
      <c r="CQ221" s="127"/>
      <c r="CR221" s="127"/>
      <c r="CS221" s="127"/>
      <c r="CT221" s="127"/>
      <c r="CU221" s="127"/>
      <c r="CV221" s="127"/>
      <c r="CW221" s="127"/>
      <c r="CX221" s="127"/>
      <c r="CY221" s="127"/>
      <c r="CZ221" s="130" t="s">
        <v>65</v>
      </c>
      <c r="DA221" s="131"/>
      <c r="DB221" s="352"/>
      <c r="DC221" s="353"/>
      <c r="DD221" s="353"/>
      <c r="DE221" s="353"/>
      <c r="DF221" s="353"/>
      <c r="DG221" s="353"/>
      <c r="DH221" s="353"/>
      <c r="DI221" s="353"/>
      <c r="DJ221" s="354"/>
      <c r="DK221" s="110"/>
      <c r="DL221" s="107"/>
      <c r="DM221" s="107"/>
      <c r="DN221" s="95"/>
      <c r="DO221" s="95"/>
      <c r="DP221" s="205"/>
      <c r="DQ221" s="205"/>
      <c r="DR221" s="205"/>
      <c r="DS221" s="205"/>
      <c r="DT221" s="205"/>
      <c r="DU221" s="205"/>
      <c r="DV221" s="205"/>
      <c r="DW221" s="205"/>
      <c r="DX221" s="205"/>
      <c r="DY221" s="205"/>
      <c r="DZ221" s="205"/>
      <c r="EA221" s="205"/>
      <c r="EB221" s="205"/>
      <c r="EC221" s="205"/>
      <c r="ED221" s="205"/>
      <c r="EE221" s="205"/>
      <c r="EF221" s="205"/>
      <c r="EG221" s="205"/>
      <c r="EH221" s="205"/>
      <c r="EI221" s="205"/>
      <c r="EJ221" s="206"/>
    </row>
    <row r="222" spans="1:140" ht="3.75" customHeight="1">
      <c r="A222" s="115"/>
      <c r="B222" s="116"/>
      <c r="C222" s="116"/>
      <c r="D222" s="116"/>
      <c r="E222" s="117"/>
      <c r="F222" s="107"/>
      <c r="G222" s="107"/>
      <c r="H222" s="107"/>
      <c r="I222" s="186"/>
      <c r="J222" s="186"/>
      <c r="K222" s="186"/>
      <c r="L222" s="186"/>
      <c r="M222" s="132"/>
      <c r="N222" s="133"/>
      <c r="O222" s="110"/>
      <c r="P222" s="107"/>
      <c r="Q222" s="107"/>
      <c r="R222" s="104"/>
      <c r="S222" s="104"/>
      <c r="T222" s="104"/>
      <c r="U222" s="104"/>
      <c r="V222" s="132"/>
      <c r="W222" s="133"/>
      <c r="X222" s="110"/>
      <c r="Y222" s="107"/>
      <c r="Z222" s="107"/>
      <c r="AA222" s="128"/>
      <c r="AB222" s="128"/>
      <c r="AC222" s="128"/>
      <c r="AD222" s="128"/>
      <c r="AE222" s="128"/>
      <c r="AF222" s="128"/>
      <c r="AG222" s="128"/>
      <c r="AH222" s="128"/>
      <c r="AI222" s="128"/>
      <c r="AJ222" s="128"/>
      <c r="AK222" s="128"/>
      <c r="AL222" s="128"/>
      <c r="AM222" s="128"/>
      <c r="AN222" s="128"/>
      <c r="AO222" s="128"/>
      <c r="AP222" s="128"/>
      <c r="AQ222" s="132"/>
      <c r="AR222" s="133"/>
      <c r="AS222" s="110"/>
      <c r="AT222" s="107"/>
      <c r="AU222" s="107"/>
      <c r="AV222" s="128"/>
      <c r="AW222" s="128"/>
      <c r="AX222" s="128"/>
      <c r="AY222" s="128"/>
      <c r="AZ222" s="128"/>
      <c r="BA222" s="128"/>
      <c r="BB222" s="128"/>
      <c r="BC222" s="128"/>
      <c r="BD222" s="128"/>
      <c r="BE222" s="128"/>
      <c r="BF222" s="128"/>
      <c r="BG222" s="128"/>
      <c r="BH222" s="128"/>
      <c r="BI222" s="128"/>
      <c r="BJ222" s="132"/>
      <c r="BK222" s="133"/>
      <c r="BL222" s="110"/>
      <c r="BM222" s="107"/>
      <c r="BN222" s="107"/>
      <c r="BO222" s="128"/>
      <c r="BP222" s="128"/>
      <c r="BQ222" s="128"/>
      <c r="BR222" s="128"/>
      <c r="BS222" s="128"/>
      <c r="BT222" s="128"/>
      <c r="BU222" s="128"/>
      <c r="BV222" s="128"/>
      <c r="BW222" s="128"/>
      <c r="BX222" s="128"/>
      <c r="BY222" s="128"/>
      <c r="BZ222" s="128"/>
      <c r="CA222" s="128"/>
      <c r="CB222" s="128"/>
      <c r="CC222" s="128"/>
      <c r="CD222" s="128"/>
      <c r="CE222" s="132"/>
      <c r="CF222" s="133"/>
      <c r="CG222" s="110"/>
      <c r="CH222" s="107"/>
      <c r="CI222" s="107"/>
      <c r="CJ222" s="128"/>
      <c r="CK222" s="128"/>
      <c r="CL222" s="128"/>
      <c r="CM222" s="128"/>
      <c r="CN222" s="128"/>
      <c r="CO222" s="128"/>
      <c r="CP222" s="128"/>
      <c r="CQ222" s="128"/>
      <c r="CR222" s="128"/>
      <c r="CS222" s="128"/>
      <c r="CT222" s="128"/>
      <c r="CU222" s="128"/>
      <c r="CV222" s="128"/>
      <c r="CW222" s="128"/>
      <c r="CX222" s="128"/>
      <c r="CY222" s="128"/>
      <c r="CZ222" s="132"/>
      <c r="DA222" s="133"/>
      <c r="DB222" s="352"/>
      <c r="DC222" s="353"/>
      <c r="DD222" s="353"/>
      <c r="DE222" s="353"/>
      <c r="DF222" s="353"/>
      <c r="DG222" s="353"/>
      <c r="DH222" s="353"/>
      <c r="DI222" s="353"/>
      <c r="DJ222" s="354"/>
      <c r="DK222" s="110"/>
      <c r="DL222" s="107"/>
      <c r="DM222" s="107"/>
      <c r="DN222" s="95"/>
      <c r="DO222" s="95"/>
      <c r="DP222" s="205"/>
      <c r="DQ222" s="205"/>
      <c r="DR222" s="205"/>
      <c r="DS222" s="205"/>
      <c r="DT222" s="205"/>
      <c r="DU222" s="205"/>
      <c r="DV222" s="205"/>
      <c r="DW222" s="205"/>
      <c r="DX222" s="205"/>
      <c r="DY222" s="205"/>
      <c r="DZ222" s="205"/>
      <c r="EA222" s="205"/>
      <c r="EB222" s="205"/>
      <c r="EC222" s="205"/>
      <c r="ED222" s="205"/>
      <c r="EE222" s="205"/>
      <c r="EF222" s="205"/>
      <c r="EG222" s="205"/>
      <c r="EH222" s="205"/>
      <c r="EI222" s="205"/>
      <c r="EJ222" s="206"/>
    </row>
    <row r="223" spans="1:140" ht="3.75" customHeight="1">
      <c r="A223" s="115"/>
      <c r="B223" s="116"/>
      <c r="C223" s="116"/>
      <c r="D223" s="116"/>
      <c r="E223" s="117"/>
      <c r="F223" s="107"/>
      <c r="G223" s="107"/>
      <c r="H223" s="107"/>
      <c r="I223" s="186"/>
      <c r="J223" s="186"/>
      <c r="K223" s="186"/>
      <c r="L223" s="186"/>
      <c r="M223" s="132"/>
      <c r="N223" s="133"/>
      <c r="O223" s="110"/>
      <c r="P223" s="107"/>
      <c r="Q223" s="107"/>
      <c r="R223" s="104"/>
      <c r="S223" s="104"/>
      <c r="T223" s="104"/>
      <c r="U223" s="104"/>
      <c r="V223" s="132"/>
      <c r="W223" s="133"/>
      <c r="X223" s="110"/>
      <c r="Y223" s="107"/>
      <c r="Z223" s="107"/>
      <c r="AA223" s="128"/>
      <c r="AB223" s="128"/>
      <c r="AC223" s="128"/>
      <c r="AD223" s="128"/>
      <c r="AE223" s="128"/>
      <c r="AF223" s="128"/>
      <c r="AG223" s="128"/>
      <c r="AH223" s="128"/>
      <c r="AI223" s="128"/>
      <c r="AJ223" s="128"/>
      <c r="AK223" s="128"/>
      <c r="AL223" s="128"/>
      <c r="AM223" s="128"/>
      <c r="AN223" s="128"/>
      <c r="AO223" s="128"/>
      <c r="AP223" s="128"/>
      <c r="AQ223" s="132"/>
      <c r="AR223" s="133"/>
      <c r="AS223" s="110"/>
      <c r="AT223" s="107"/>
      <c r="AU223" s="107"/>
      <c r="AV223" s="128"/>
      <c r="AW223" s="128"/>
      <c r="AX223" s="128"/>
      <c r="AY223" s="128"/>
      <c r="AZ223" s="128"/>
      <c r="BA223" s="128"/>
      <c r="BB223" s="128"/>
      <c r="BC223" s="128"/>
      <c r="BD223" s="128"/>
      <c r="BE223" s="128"/>
      <c r="BF223" s="128"/>
      <c r="BG223" s="128"/>
      <c r="BH223" s="128"/>
      <c r="BI223" s="128"/>
      <c r="BJ223" s="132"/>
      <c r="BK223" s="133"/>
      <c r="BL223" s="110"/>
      <c r="BM223" s="107"/>
      <c r="BN223" s="107"/>
      <c r="BO223" s="128"/>
      <c r="BP223" s="128"/>
      <c r="BQ223" s="128"/>
      <c r="BR223" s="128"/>
      <c r="BS223" s="128"/>
      <c r="BT223" s="128"/>
      <c r="BU223" s="128"/>
      <c r="BV223" s="128"/>
      <c r="BW223" s="128"/>
      <c r="BX223" s="128"/>
      <c r="BY223" s="128"/>
      <c r="BZ223" s="128"/>
      <c r="CA223" s="128"/>
      <c r="CB223" s="128"/>
      <c r="CC223" s="128"/>
      <c r="CD223" s="128"/>
      <c r="CE223" s="132"/>
      <c r="CF223" s="133"/>
      <c r="CG223" s="110"/>
      <c r="CH223" s="107"/>
      <c r="CI223" s="107"/>
      <c r="CJ223" s="128"/>
      <c r="CK223" s="128"/>
      <c r="CL223" s="128"/>
      <c r="CM223" s="128"/>
      <c r="CN223" s="128"/>
      <c r="CO223" s="128"/>
      <c r="CP223" s="128"/>
      <c r="CQ223" s="128"/>
      <c r="CR223" s="128"/>
      <c r="CS223" s="128"/>
      <c r="CT223" s="128"/>
      <c r="CU223" s="128"/>
      <c r="CV223" s="128"/>
      <c r="CW223" s="128"/>
      <c r="CX223" s="128"/>
      <c r="CY223" s="128"/>
      <c r="CZ223" s="132"/>
      <c r="DA223" s="133"/>
      <c r="DB223" s="352"/>
      <c r="DC223" s="353"/>
      <c r="DD223" s="353"/>
      <c r="DE223" s="353"/>
      <c r="DF223" s="353"/>
      <c r="DG223" s="353"/>
      <c r="DH223" s="353"/>
      <c r="DI223" s="353"/>
      <c r="DJ223" s="354"/>
      <c r="DK223" s="110"/>
      <c r="DL223" s="107"/>
      <c r="DM223" s="107"/>
      <c r="DN223" s="95">
        <f>IF(ISNUMBER(入力!D134),6,"")</f>
        <v>6</v>
      </c>
      <c r="DO223" s="95"/>
      <c r="DP223" s="205" t="str">
        <f>IF(ISNUMBER(入力!D134),"その他","")</f>
        <v>その他</v>
      </c>
      <c r="DQ223" s="205"/>
      <c r="DR223" s="205"/>
      <c r="DS223" s="205"/>
      <c r="DT223" s="205"/>
      <c r="DU223" s="205" t="str">
        <f>IF(ISTEXT(入力!D135),入力!D135,"")</f>
        <v>短時間役員</v>
      </c>
      <c r="DV223" s="205"/>
      <c r="DW223" s="205"/>
      <c r="DX223" s="205"/>
      <c r="DY223" s="205"/>
      <c r="DZ223" s="205"/>
      <c r="EA223" s="205"/>
      <c r="EB223" s="205"/>
      <c r="EC223" s="205"/>
      <c r="ED223" s="205"/>
      <c r="EE223" s="205"/>
      <c r="EF223" s="205"/>
      <c r="EG223" s="205"/>
      <c r="EH223" s="205"/>
      <c r="EI223" s="205"/>
      <c r="EJ223" s="206"/>
    </row>
    <row r="224" spans="1:140" ht="3.75" customHeight="1">
      <c r="A224" s="115"/>
      <c r="B224" s="116"/>
      <c r="C224" s="116"/>
      <c r="D224" s="116"/>
      <c r="E224" s="117"/>
      <c r="F224" s="107"/>
      <c r="G224" s="107"/>
      <c r="H224" s="107"/>
      <c r="I224" s="186"/>
      <c r="J224" s="186"/>
      <c r="K224" s="186"/>
      <c r="L224" s="186"/>
      <c r="M224" s="132"/>
      <c r="N224" s="133"/>
      <c r="O224" s="110"/>
      <c r="P224" s="107"/>
      <c r="Q224" s="107"/>
      <c r="R224" s="104"/>
      <c r="S224" s="104"/>
      <c r="T224" s="104"/>
      <c r="U224" s="104"/>
      <c r="V224" s="132"/>
      <c r="W224" s="133"/>
      <c r="X224" s="110"/>
      <c r="Y224" s="107"/>
      <c r="Z224" s="107"/>
      <c r="AA224" s="128"/>
      <c r="AB224" s="128"/>
      <c r="AC224" s="128"/>
      <c r="AD224" s="128"/>
      <c r="AE224" s="128"/>
      <c r="AF224" s="128"/>
      <c r="AG224" s="128"/>
      <c r="AH224" s="128"/>
      <c r="AI224" s="128"/>
      <c r="AJ224" s="128"/>
      <c r="AK224" s="128"/>
      <c r="AL224" s="128"/>
      <c r="AM224" s="128"/>
      <c r="AN224" s="128"/>
      <c r="AO224" s="128"/>
      <c r="AP224" s="128"/>
      <c r="AQ224" s="132"/>
      <c r="AR224" s="133"/>
      <c r="AS224" s="110"/>
      <c r="AT224" s="107"/>
      <c r="AU224" s="107"/>
      <c r="AV224" s="128"/>
      <c r="AW224" s="128"/>
      <c r="AX224" s="128"/>
      <c r="AY224" s="128"/>
      <c r="AZ224" s="128"/>
      <c r="BA224" s="128"/>
      <c r="BB224" s="128"/>
      <c r="BC224" s="128"/>
      <c r="BD224" s="128"/>
      <c r="BE224" s="128"/>
      <c r="BF224" s="128"/>
      <c r="BG224" s="128"/>
      <c r="BH224" s="128"/>
      <c r="BI224" s="128"/>
      <c r="BJ224" s="132"/>
      <c r="BK224" s="133"/>
      <c r="BL224" s="110"/>
      <c r="BM224" s="107"/>
      <c r="BN224" s="107"/>
      <c r="BO224" s="128"/>
      <c r="BP224" s="128"/>
      <c r="BQ224" s="128"/>
      <c r="BR224" s="128"/>
      <c r="BS224" s="128"/>
      <c r="BT224" s="128"/>
      <c r="BU224" s="128"/>
      <c r="BV224" s="128"/>
      <c r="BW224" s="128"/>
      <c r="BX224" s="128"/>
      <c r="BY224" s="128"/>
      <c r="BZ224" s="128"/>
      <c r="CA224" s="128"/>
      <c r="CB224" s="128"/>
      <c r="CC224" s="128"/>
      <c r="CD224" s="128"/>
      <c r="CE224" s="132"/>
      <c r="CF224" s="133"/>
      <c r="CG224" s="110"/>
      <c r="CH224" s="107"/>
      <c r="CI224" s="107"/>
      <c r="CJ224" s="128"/>
      <c r="CK224" s="128"/>
      <c r="CL224" s="128"/>
      <c r="CM224" s="128"/>
      <c r="CN224" s="128"/>
      <c r="CO224" s="128"/>
      <c r="CP224" s="128"/>
      <c r="CQ224" s="128"/>
      <c r="CR224" s="128"/>
      <c r="CS224" s="128"/>
      <c r="CT224" s="128"/>
      <c r="CU224" s="128"/>
      <c r="CV224" s="128"/>
      <c r="CW224" s="128"/>
      <c r="CX224" s="128"/>
      <c r="CY224" s="128"/>
      <c r="CZ224" s="132"/>
      <c r="DA224" s="133"/>
      <c r="DB224" s="352"/>
      <c r="DC224" s="353"/>
      <c r="DD224" s="353"/>
      <c r="DE224" s="353"/>
      <c r="DF224" s="353"/>
      <c r="DG224" s="353"/>
      <c r="DH224" s="353"/>
      <c r="DI224" s="353"/>
      <c r="DJ224" s="354"/>
      <c r="DK224" s="110"/>
      <c r="DL224" s="107"/>
      <c r="DM224" s="107"/>
      <c r="DN224" s="95"/>
      <c r="DO224" s="95"/>
      <c r="DP224" s="205"/>
      <c r="DQ224" s="205"/>
      <c r="DR224" s="205"/>
      <c r="DS224" s="205"/>
      <c r="DT224" s="205"/>
      <c r="DU224" s="205"/>
      <c r="DV224" s="205"/>
      <c r="DW224" s="205"/>
      <c r="DX224" s="205"/>
      <c r="DY224" s="205"/>
      <c r="DZ224" s="205"/>
      <c r="EA224" s="205"/>
      <c r="EB224" s="205"/>
      <c r="EC224" s="205"/>
      <c r="ED224" s="205"/>
      <c r="EE224" s="205"/>
      <c r="EF224" s="205"/>
      <c r="EG224" s="205"/>
      <c r="EH224" s="205"/>
      <c r="EI224" s="205"/>
      <c r="EJ224" s="206"/>
    </row>
    <row r="225" spans="1:140" ht="3.75" customHeight="1">
      <c r="A225" s="118"/>
      <c r="B225" s="119"/>
      <c r="C225" s="119"/>
      <c r="D225" s="119"/>
      <c r="E225" s="120"/>
      <c r="F225" s="108"/>
      <c r="G225" s="108"/>
      <c r="H225" s="108"/>
      <c r="I225" s="187"/>
      <c r="J225" s="187"/>
      <c r="K225" s="187"/>
      <c r="L225" s="187"/>
      <c r="M225" s="134"/>
      <c r="N225" s="135"/>
      <c r="O225" s="111"/>
      <c r="P225" s="108"/>
      <c r="Q225" s="108"/>
      <c r="R225" s="105"/>
      <c r="S225" s="105"/>
      <c r="T225" s="105"/>
      <c r="U225" s="105"/>
      <c r="V225" s="134"/>
      <c r="W225" s="135"/>
      <c r="X225" s="111"/>
      <c r="Y225" s="108"/>
      <c r="Z225" s="108"/>
      <c r="AA225" s="129"/>
      <c r="AB225" s="129"/>
      <c r="AC225" s="129"/>
      <c r="AD225" s="129"/>
      <c r="AE225" s="129"/>
      <c r="AF225" s="129"/>
      <c r="AG225" s="129"/>
      <c r="AH225" s="129"/>
      <c r="AI225" s="129"/>
      <c r="AJ225" s="129"/>
      <c r="AK225" s="129"/>
      <c r="AL225" s="129"/>
      <c r="AM225" s="129"/>
      <c r="AN225" s="129"/>
      <c r="AO225" s="129"/>
      <c r="AP225" s="129"/>
      <c r="AQ225" s="134"/>
      <c r="AR225" s="135"/>
      <c r="AS225" s="111"/>
      <c r="AT225" s="108"/>
      <c r="AU225" s="108"/>
      <c r="AV225" s="129"/>
      <c r="AW225" s="129"/>
      <c r="AX225" s="129"/>
      <c r="AY225" s="129"/>
      <c r="AZ225" s="129"/>
      <c r="BA225" s="129"/>
      <c r="BB225" s="129"/>
      <c r="BC225" s="129"/>
      <c r="BD225" s="129"/>
      <c r="BE225" s="129"/>
      <c r="BF225" s="129"/>
      <c r="BG225" s="129"/>
      <c r="BH225" s="129"/>
      <c r="BI225" s="129"/>
      <c r="BJ225" s="134"/>
      <c r="BK225" s="135"/>
      <c r="BL225" s="111"/>
      <c r="BM225" s="108"/>
      <c r="BN225" s="108"/>
      <c r="BO225" s="129"/>
      <c r="BP225" s="129"/>
      <c r="BQ225" s="129"/>
      <c r="BR225" s="129"/>
      <c r="BS225" s="129"/>
      <c r="BT225" s="129"/>
      <c r="BU225" s="129"/>
      <c r="BV225" s="129"/>
      <c r="BW225" s="129"/>
      <c r="BX225" s="129"/>
      <c r="BY225" s="129"/>
      <c r="BZ225" s="129"/>
      <c r="CA225" s="129"/>
      <c r="CB225" s="129"/>
      <c r="CC225" s="129"/>
      <c r="CD225" s="129"/>
      <c r="CE225" s="134"/>
      <c r="CF225" s="135"/>
      <c r="CG225" s="111"/>
      <c r="CH225" s="108"/>
      <c r="CI225" s="108"/>
      <c r="CJ225" s="129"/>
      <c r="CK225" s="129"/>
      <c r="CL225" s="129"/>
      <c r="CM225" s="129"/>
      <c r="CN225" s="129"/>
      <c r="CO225" s="129"/>
      <c r="CP225" s="129"/>
      <c r="CQ225" s="129"/>
      <c r="CR225" s="129"/>
      <c r="CS225" s="129"/>
      <c r="CT225" s="129"/>
      <c r="CU225" s="129"/>
      <c r="CV225" s="129"/>
      <c r="CW225" s="129"/>
      <c r="CX225" s="129"/>
      <c r="CY225" s="129"/>
      <c r="CZ225" s="134"/>
      <c r="DA225" s="135"/>
      <c r="DB225" s="355"/>
      <c r="DC225" s="356"/>
      <c r="DD225" s="356"/>
      <c r="DE225" s="356"/>
      <c r="DF225" s="356"/>
      <c r="DG225" s="356"/>
      <c r="DH225" s="356"/>
      <c r="DI225" s="356"/>
      <c r="DJ225" s="357"/>
      <c r="DK225" s="111"/>
      <c r="DL225" s="108"/>
      <c r="DM225" s="108"/>
      <c r="DN225" s="96"/>
      <c r="DO225" s="96"/>
      <c r="DP225" s="210"/>
      <c r="DQ225" s="210"/>
      <c r="DR225" s="210"/>
      <c r="DS225" s="210"/>
      <c r="DT225" s="210"/>
      <c r="DU225" s="210"/>
      <c r="DV225" s="210"/>
      <c r="DW225" s="210"/>
      <c r="DX225" s="210"/>
      <c r="DY225" s="210"/>
      <c r="DZ225" s="210"/>
      <c r="EA225" s="210"/>
      <c r="EB225" s="210"/>
      <c r="EC225" s="210"/>
      <c r="ED225" s="210"/>
      <c r="EE225" s="210"/>
      <c r="EF225" s="210"/>
      <c r="EG225" s="210"/>
      <c r="EH225" s="210"/>
      <c r="EI225" s="210"/>
      <c r="EJ225" s="211"/>
    </row>
  </sheetData>
  <sheetProtection password="C01A" sheet="1" objects="1" scenarios="1"/>
  <mergeCells count="547">
    <mergeCell ref="DB211:DJ225"/>
    <mergeCell ref="DN223:DO225"/>
    <mergeCell ref="DP223:DT225"/>
    <mergeCell ref="DU223:EJ225"/>
    <mergeCell ref="Y16:AF19"/>
    <mergeCell ref="O2:CB8"/>
    <mergeCell ref="DB99:DJ113"/>
    <mergeCell ref="DB127:DJ141"/>
    <mergeCell ref="DB155:DJ169"/>
    <mergeCell ref="DB183:DJ197"/>
    <mergeCell ref="BL221:BN225"/>
    <mergeCell ref="BO221:CD225"/>
    <mergeCell ref="CE221:CF225"/>
    <mergeCell ref="CG221:CI225"/>
    <mergeCell ref="CJ221:CY225"/>
    <mergeCell ref="CZ221:DA225"/>
    <mergeCell ref="X221:Z225"/>
    <mergeCell ref="AA221:AP225"/>
    <mergeCell ref="AQ221:AR225"/>
    <mergeCell ref="AS221:AU225"/>
    <mergeCell ref="AV221:BI225"/>
    <mergeCell ref="BJ221:BK225"/>
    <mergeCell ref="DN220:DO222"/>
    <mergeCell ref="DP220:EJ222"/>
    <mergeCell ref="F221:H225"/>
    <mergeCell ref="I221:L225"/>
    <mergeCell ref="M221:N225"/>
    <mergeCell ref="O221:Q225"/>
    <mergeCell ref="R221:U225"/>
    <mergeCell ref="V221:W225"/>
    <mergeCell ref="BL216:BN220"/>
    <mergeCell ref="BO216:CD220"/>
    <mergeCell ref="CE216:CF220"/>
    <mergeCell ref="F216:H220"/>
    <mergeCell ref="I216:L220"/>
    <mergeCell ref="M216:N220"/>
    <mergeCell ref="O216:Q220"/>
    <mergeCell ref="R216:U220"/>
    <mergeCell ref="V216:W220"/>
    <mergeCell ref="BO211:CD215"/>
    <mergeCell ref="CE211:CF215"/>
    <mergeCell ref="CG211:CI215"/>
    <mergeCell ref="CJ211:CY215"/>
    <mergeCell ref="CG216:CI220"/>
    <mergeCell ref="CJ216:CY220"/>
    <mergeCell ref="CZ216:DA220"/>
    <mergeCell ref="X216:Z220"/>
    <mergeCell ref="AA216:AP220"/>
    <mergeCell ref="AQ216:AR220"/>
    <mergeCell ref="AS216:AU220"/>
    <mergeCell ref="AV216:BI220"/>
    <mergeCell ref="BJ216:BK220"/>
    <mergeCell ref="F211:H215"/>
    <mergeCell ref="I211:L215"/>
    <mergeCell ref="M211:N215"/>
    <mergeCell ref="O211:Q215"/>
    <mergeCell ref="R211:U215"/>
    <mergeCell ref="AO206:AR210"/>
    <mergeCell ref="AS206:AT210"/>
    <mergeCell ref="AU206:BK210"/>
    <mergeCell ref="BL206:BM210"/>
    <mergeCell ref="F206:H210"/>
    <mergeCell ref="I206:K210"/>
    <mergeCell ref="L206:U210"/>
    <mergeCell ref="V206:Y210"/>
    <mergeCell ref="Z206:AB210"/>
    <mergeCell ref="AC206:AN210"/>
    <mergeCell ref="V211:W215"/>
    <mergeCell ref="X211:Z215"/>
    <mergeCell ref="AA211:AP215"/>
    <mergeCell ref="AQ211:AR215"/>
    <mergeCell ref="AS211:AU215"/>
    <mergeCell ref="AV211:BI215"/>
    <mergeCell ref="BJ211:BK215"/>
    <mergeCell ref="BL211:BN215"/>
    <mergeCell ref="BR201:CQ205"/>
    <mergeCell ref="CR201:CS205"/>
    <mergeCell ref="CT201:DJ205"/>
    <mergeCell ref="DK201:EJ204"/>
    <mergeCell ref="DK205:DM225"/>
    <mergeCell ref="DN205:DO207"/>
    <mergeCell ref="DP205:EJ207"/>
    <mergeCell ref="BU206:CF210"/>
    <mergeCell ref="CG206:CH210"/>
    <mergeCell ref="CI206:CM210"/>
    <mergeCell ref="DN208:DO210"/>
    <mergeCell ref="DP208:EJ210"/>
    <mergeCell ref="BN206:BR210"/>
    <mergeCell ref="BS206:BT210"/>
    <mergeCell ref="CN206:CO210"/>
    <mergeCell ref="CP206:DH210"/>
    <mergeCell ref="DI206:DJ210"/>
    <mergeCell ref="CZ211:DA215"/>
    <mergeCell ref="DN211:DO213"/>
    <mergeCell ref="DP211:EJ213"/>
    <mergeCell ref="DN214:DO216"/>
    <mergeCell ref="DP214:EJ216"/>
    <mergeCell ref="DN217:DO219"/>
    <mergeCell ref="DP217:EJ219"/>
    <mergeCell ref="DN195:DO197"/>
    <mergeCell ref="DP195:DT197"/>
    <mergeCell ref="DU195:EJ197"/>
    <mergeCell ref="A201:E225"/>
    <mergeCell ref="F201:H205"/>
    <mergeCell ref="I201:T205"/>
    <mergeCell ref="U201:W205"/>
    <mergeCell ref="X201:BO205"/>
    <mergeCell ref="BP201:BQ205"/>
    <mergeCell ref="BL193:BN197"/>
    <mergeCell ref="BO193:CD197"/>
    <mergeCell ref="CE193:CF197"/>
    <mergeCell ref="CG193:CI197"/>
    <mergeCell ref="CJ193:CY197"/>
    <mergeCell ref="CZ193:DA197"/>
    <mergeCell ref="X193:Z197"/>
    <mergeCell ref="AA193:AP197"/>
    <mergeCell ref="AQ193:AR197"/>
    <mergeCell ref="AS193:AU197"/>
    <mergeCell ref="AV193:BI197"/>
    <mergeCell ref="BJ193:BK197"/>
    <mergeCell ref="DN192:DO194"/>
    <mergeCell ref="DP192:EJ194"/>
    <mergeCell ref="F193:H197"/>
    <mergeCell ref="F188:H192"/>
    <mergeCell ref="I188:L192"/>
    <mergeCell ref="M188:N192"/>
    <mergeCell ref="O188:Q192"/>
    <mergeCell ref="R188:U192"/>
    <mergeCell ref="V188:W192"/>
    <mergeCell ref="I193:L197"/>
    <mergeCell ref="M193:N197"/>
    <mergeCell ref="O193:Q197"/>
    <mergeCell ref="R193:U197"/>
    <mergeCell ref="V193:W197"/>
    <mergeCell ref="BO183:CD187"/>
    <mergeCell ref="CE183:CF187"/>
    <mergeCell ref="CG183:CI187"/>
    <mergeCell ref="CJ183:CY187"/>
    <mergeCell ref="CJ188:CY192"/>
    <mergeCell ref="CZ188:DA192"/>
    <mergeCell ref="X188:Z192"/>
    <mergeCell ref="AA188:AP192"/>
    <mergeCell ref="AQ188:AR192"/>
    <mergeCell ref="AS188:AU192"/>
    <mergeCell ref="AV188:BI192"/>
    <mergeCell ref="BJ188:BK192"/>
    <mergeCell ref="BL188:BN192"/>
    <mergeCell ref="BO188:CD192"/>
    <mergeCell ref="CE188:CF192"/>
    <mergeCell ref="CG188:CI192"/>
    <mergeCell ref="DP189:EJ191"/>
    <mergeCell ref="F183:H187"/>
    <mergeCell ref="I183:L187"/>
    <mergeCell ref="M183:N187"/>
    <mergeCell ref="O183:Q187"/>
    <mergeCell ref="R183:U187"/>
    <mergeCell ref="AO178:AR182"/>
    <mergeCell ref="AS178:AT182"/>
    <mergeCell ref="AU178:BK182"/>
    <mergeCell ref="BL178:BM182"/>
    <mergeCell ref="F178:H182"/>
    <mergeCell ref="I178:K182"/>
    <mergeCell ref="L178:U182"/>
    <mergeCell ref="V178:Y182"/>
    <mergeCell ref="Z178:AB182"/>
    <mergeCell ref="AC178:AN182"/>
    <mergeCell ref="V183:W187"/>
    <mergeCell ref="X183:Z187"/>
    <mergeCell ref="AA183:AP187"/>
    <mergeCell ref="AQ183:AR187"/>
    <mergeCell ref="AS183:AU187"/>
    <mergeCell ref="AV183:BI187"/>
    <mergeCell ref="BJ183:BK187"/>
    <mergeCell ref="BL183:BN187"/>
    <mergeCell ref="F165:H169"/>
    <mergeCell ref="BR173:CQ177"/>
    <mergeCell ref="CR173:CS177"/>
    <mergeCell ref="CT173:DJ177"/>
    <mergeCell ref="DK173:EJ176"/>
    <mergeCell ref="DK177:DM197"/>
    <mergeCell ref="DN177:DO179"/>
    <mergeCell ref="DP177:EJ179"/>
    <mergeCell ref="BU178:CF182"/>
    <mergeCell ref="CG178:CH182"/>
    <mergeCell ref="CI178:CM182"/>
    <mergeCell ref="DN180:DO182"/>
    <mergeCell ref="DP180:EJ182"/>
    <mergeCell ref="BN178:BR182"/>
    <mergeCell ref="BS178:BT182"/>
    <mergeCell ref="CN178:CO182"/>
    <mergeCell ref="CP178:DH182"/>
    <mergeCell ref="DI178:DJ182"/>
    <mergeCell ref="CZ183:DA187"/>
    <mergeCell ref="DN183:DO185"/>
    <mergeCell ref="DP183:EJ185"/>
    <mergeCell ref="DN186:DO188"/>
    <mergeCell ref="DP186:EJ188"/>
    <mergeCell ref="DN189:DO191"/>
    <mergeCell ref="AS160:AU164"/>
    <mergeCell ref="AV160:BI164"/>
    <mergeCell ref="BJ160:BK164"/>
    <mergeCell ref="DN167:DO169"/>
    <mergeCell ref="DP167:DT169"/>
    <mergeCell ref="DU167:EJ169"/>
    <mergeCell ref="A173:E197"/>
    <mergeCell ref="F173:H177"/>
    <mergeCell ref="I173:T177"/>
    <mergeCell ref="U173:W177"/>
    <mergeCell ref="X173:BO177"/>
    <mergeCell ref="BP173:BQ177"/>
    <mergeCell ref="BL165:BN169"/>
    <mergeCell ref="BO165:CD169"/>
    <mergeCell ref="CE165:CF169"/>
    <mergeCell ref="CG165:CI169"/>
    <mergeCell ref="CJ165:CY169"/>
    <mergeCell ref="CZ165:DA169"/>
    <mergeCell ref="X165:Z169"/>
    <mergeCell ref="AA165:AP169"/>
    <mergeCell ref="AQ165:AR169"/>
    <mergeCell ref="AS165:AU169"/>
    <mergeCell ref="AV165:BI169"/>
    <mergeCell ref="BJ165:BK169"/>
    <mergeCell ref="DN155:DO157"/>
    <mergeCell ref="DP155:EJ157"/>
    <mergeCell ref="DN158:DO160"/>
    <mergeCell ref="DP158:EJ160"/>
    <mergeCell ref="DN161:DO163"/>
    <mergeCell ref="DP161:EJ163"/>
    <mergeCell ref="BJ155:BK159"/>
    <mergeCell ref="BL155:BN159"/>
    <mergeCell ref="BO155:CD159"/>
    <mergeCell ref="CE155:CF159"/>
    <mergeCell ref="CG155:CI159"/>
    <mergeCell ref="CJ155:CY159"/>
    <mergeCell ref="CJ160:CY164"/>
    <mergeCell ref="CZ160:DA164"/>
    <mergeCell ref="BL160:BN164"/>
    <mergeCell ref="BO160:CD164"/>
    <mergeCell ref="CE160:CF164"/>
    <mergeCell ref="CG160:CI164"/>
    <mergeCell ref="DN164:DO166"/>
    <mergeCell ref="DP164:EJ166"/>
    <mergeCell ref="DI150:DJ154"/>
    <mergeCell ref="CZ155:DA159"/>
    <mergeCell ref="DN136:DO138"/>
    <mergeCell ref="DP136:EJ138"/>
    <mergeCell ref="F137:H141"/>
    <mergeCell ref="BR145:CQ149"/>
    <mergeCell ref="CR145:CS149"/>
    <mergeCell ref="CT145:DJ149"/>
    <mergeCell ref="DK145:EJ148"/>
    <mergeCell ref="DK149:DM169"/>
    <mergeCell ref="DN149:DO151"/>
    <mergeCell ref="DP149:EJ151"/>
    <mergeCell ref="BU150:CF154"/>
    <mergeCell ref="CG150:CH154"/>
    <mergeCell ref="CI150:CM154"/>
    <mergeCell ref="DN152:DO154"/>
    <mergeCell ref="DP152:EJ154"/>
    <mergeCell ref="F155:H159"/>
    <mergeCell ref="I155:L159"/>
    <mergeCell ref="M155:N159"/>
    <mergeCell ref="O155:Q159"/>
    <mergeCell ref="F160:H164"/>
    <mergeCell ref="I160:L164"/>
    <mergeCell ref="M160:N164"/>
    <mergeCell ref="A145:E169"/>
    <mergeCell ref="F145:H149"/>
    <mergeCell ref="I145:T149"/>
    <mergeCell ref="U145:W149"/>
    <mergeCell ref="X145:BO149"/>
    <mergeCell ref="BN150:BR154"/>
    <mergeCell ref="AV155:BI159"/>
    <mergeCell ref="CN150:CO154"/>
    <mergeCell ref="CP150:DH154"/>
    <mergeCell ref="O160:Q164"/>
    <mergeCell ref="R160:U164"/>
    <mergeCell ref="V160:W164"/>
    <mergeCell ref="X155:Z159"/>
    <mergeCell ref="AA155:AP159"/>
    <mergeCell ref="AQ155:AR159"/>
    <mergeCell ref="AS155:AU159"/>
    <mergeCell ref="I165:L169"/>
    <mergeCell ref="M165:N169"/>
    <mergeCell ref="O165:Q169"/>
    <mergeCell ref="R165:U169"/>
    <mergeCell ref="V165:W169"/>
    <mergeCell ref="X160:Z164"/>
    <mergeCell ref="AA160:AP164"/>
    <mergeCell ref="AQ160:AR164"/>
    <mergeCell ref="V155:W159"/>
    <mergeCell ref="I137:L141"/>
    <mergeCell ref="M137:N141"/>
    <mergeCell ref="O137:Q141"/>
    <mergeCell ref="R137:U141"/>
    <mergeCell ref="V137:W141"/>
    <mergeCell ref="BP145:BQ149"/>
    <mergeCell ref="BL137:BN141"/>
    <mergeCell ref="BO137:CD141"/>
    <mergeCell ref="X137:Z141"/>
    <mergeCell ref="AA137:AP141"/>
    <mergeCell ref="AQ137:AR141"/>
    <mergeCell ref="AS137:AU141"/>
    <mergeCell ref="AV137:BI141"/>
    <mergeCell ref="BJ137:BK141"/>
    <mergeCell ref="R155:U159"/>
    <mergeCell ref="AO150:AR154"/>
    <mergeCell ref="AS150:AT154"/>
    <mergeCell ref="AU150:BK154"/>
    <mergeCell ref="BL150:BM154"/>
    <mergeCell ref="CG137:CI141"/>
    <mergeCell ref="X132:Z136"/>
    <mergeCell ref="AA132:AP136"/>
    <mergeCell ref="AQ132:AR136"/>
    <mergeCell ref="AS132:AU136"/>
    <mergeCell ref="AV132:BI136"/>
    <mergeCell ref="BJ132:BK136"/>
    <mergeCell ref="BS150:BT154"/>
    <mergeCell ref="F150:H154"/>
    <mergeCell ref="I150:K154"/>
    <mergeCell ref="L150:U154"/>
    <mergeCell ref="V150:Y154"/>
    <mergeCell ref="Z150:AB154"/>
    <mergeCell ref="AC150:AN154"/>
    <mergeCell ref="CE137:CF141"/>
    <mergeCell ref="DN133:DO135"/>
    <mergeCell ref="DP133:EJ135"/>
    <mergeCell ref="CJ132:CY136"/>
    <mergeCell ref="AQ127:AR131"/>
    <mergeCell ref="AS127:AU131"/>
    <mergeCell ref="AV127:BI131"/>
    <mergeCell ref="CN122:CO126"/>
    <mergeCell ref="CP122:DH126"/>
    <mergeCell ref="DI122:DJ126"/>
    <mergeCell ref="CZ127:DA131"/>
    <mergeCell ref="BJ127:BK131"/>
    <mergeCell ref="BL127:BN131"/>
    <mergeCell ref="BO127:CD131"/>
    <mergeCell ref="CE127:CF131"/>
    <mergeCell ref="CG127:CI131"/>
    <mergeCell ref="CJ127:CY131"/>
    <mergeCell ref="AU122:BK126"/>
    <mergeCell ref="BL122:BM126"/>
    <mergeCell ref="BN122:BR126"/>
    <mergeCell ref="BS122:BT126"/>
    <mergeCell ref="BL132:BN136"/>
    <mergeCell ref="BO132:CD136"/>
    <mergeCell ref="CE132:CF136"/>
    <mergeCell ref="CG132:CI136"/>
    <mergeCell ref="A117:E141"/>
    <mergeCell ref="F117:H121"/>
    <mergeCell ref="I117:T121"/>
    <mergeCell ref="U117:W121"/>
    <mergeCell ref="X117:BO121"/>
    <mergeCell ref="BP117:BQ121"/>
    <mergeCell ref="F122:H126"/>
    <mergeCell ref="I122:K126"/>
    <mergeCell ref="L122:U126"/>
    <mergeCell ref="V122:Y126"/>
    <mergeCell ref="Z122:AB126"/>
    <mergeCell ref="AC122:AN126"/>
    <mergeCell ref="F132:H136"/>
    <mergeCell ref="I132:L136"/>
    <mergeCell ref="M132:N136"/>
    <mergeCell ref="O132:Q136"/>
    <mergeCell ref="R132:U136"/>
    <mergeCell ref="V132:W136"/>
    <mergeCell ref="V127:W131"/>
    <mergeCell ref="X127:Z131"/>
    <mergeCell ref="AA127:AP131"/>
    <mergeCell ref="AS109:AU113"/>
    <mergeCell ref="AV109:BI113"/>
    <mergeCell ref="BJ109:BK113"/>
    <mergeCell ref="CZ132:DA136"/>
    <mergeCell ref="DN139:DO141"/>
    <mergeCell ref="DP139:DT141"/>
    <mergeCell ref="DU139:EJ141"/>
    <mergeCell ref="CJ137:CY141"/>
    <mergeCell ref="CZ137:DA141"/>
    <mergeCell ref="CR117:CS121"/>
    <mergeCell ref="CT117:DJ121"/>
    <mergeCell ref="DK117:EJ120"/>
    <mergeCell ref="DK121:DM141"/>
    <mergeCell ref="DN121:DO123"/>
    <mergeCell ref="DP121:EJ123"/>
    <mergeCell ref="BU122:CF126"/>
    <mergeCell ref="CG122:CH126"/>
    <mergeCell ref="CI122:CM126"/>
    <mergeCell ref="DN124:DO126"/>
    <mergeCell ref="DP124:EJ126"/>
    <mergeCell ref="DN127:DO129"/>
    <mergeCell ref="DP127:EJ129"/>
    <mergeCell ref="DN130:DO132"/>
    <mergeCell ref="DP130:EJ132"/>
    <mergeCell ref="AQ104:AR108"/>
    <mergeCell ref="AS104:AU108"/>
    <mergeCell ref="AV104:BI108"/>
    <mergeCell ref="BJ104:BK108"/>
    <mergeCell ref="F109:H113"/>
    <mergeCell ref="BR117:CQ121"/>
    <mergeCell ref="F127:H131"/>
    <mergeCell ref="I127:L131"/>
    <mergeCell ref="M127:N131"/>
    <mergeCell ref="O127:Q131"/>
    <mergeCell ref="R127:U131"/>
    <mergeCell ref="AO122:AR126"/>
    <mergeCell ref="AS122:AT126"/>
    <mergeCell ref="I109:L113"/>
    <mergeCell ref="M109:N113"/>
    <mergeCell ref="O109:Q113"/>
    <mergeCell ref="R109:U113"/>
    <mergeCell ref="V109:W113"/>
    <mergeCell ref="BL109:BN113"/>
    <mergeCell ref="BO109:CD113"/>
    <mergeCell ref="CE109:CF113"/>
    <mergeCell ref="X109:Z113"/>
    <mergeCell ref="AA109:AP113"/>
    <mergeCell ref="AQ109:AR113"/>
    <mergeCell ref="F104:H108"/>
    <mergeCell ref="I104:L108"/>
    <mergeCell ref="M104:N108"/>
    <mergeCell ref="O104:Q108"/>
    <mergeCell ref="R104:U108"/>
    <mergeCell ref="V104:W108"/>
    <mergeCell ref="AV99:BI103"/>
    <mergeCell ref="CN94:CO98"/>
    <mergeCell ref="CP94:DH98"/>
    <mergeCell ref="L94:U98"/>
    <mergeCell ref="V94:Y98"/>
    <mergeCell ref="Z94:AB98"/>
    <mergeCell ref="AC94:AN98"/>
    <mergeCell ref="V99:W103"/>
    <mergeCell ref="X99:Z103"/>
    <mergeCell ref="AA99:AP103"/>
    <mergeCell ref="AQ99:AR103"/>
    <mergeCell ref="AS99:AU103"/>
    <mergeCell ref="BL104:BN108"/>
    <mergeCell ref="BO104:CD108"/>
    <mergeCell ref="CE104:CF108"/>
    <mergeCell ref="CG104:CI108"/>
    <mergeCell ref="X104:Z108"/>
    <mergeCell ref="AA104:AP108"/>
    <mergeCell ref="BJ99:BK103"/>
    <mergeCell ref="BL99:BN103"/>
    <mergeCell ref="BO99:CD103"/>
    <mergeCell ref="CE99:CF103"/>
    <mergeCell ref="CG99:CI103"/>
    <mergeCell ref="CJ99:CY103"/>
    <mergeCell ref="CJ104:CY108"/>
    <mergeCell ref="CZ104:DA108"/>
    <mergeCell ref="DN108:DO110"/>
    <mergeCell ref="CG109:CI113"/>
    <mergeCell ref="DK89:EJ92"/>
    <mergeCell ref="DK93:DM113"/>
    <mergeCell ref="DN93:DO95"/>
    <mergeCell ref="DP93:EJ95"/>
    <mergeCell ref="BU94:CF98"/>
    <mergeCell ref="CG94:CH98"/>
    <mergeCell ref="CI94:CM98"/>
    <mergeCell ref="DN96:DO98"/>
    <mergeCell ref="DP96:EJ98"/>
    <mergeCell ref="DN105:DO107"/>
    <mergeCell ref="DP105:EJ107"/>
    <mergeCell ref="DN111:DO113"/>
    <mergeCell ref="DP111:DT113"/>
    <mergeCell ref="DU111:EJ113"/>
    <mergeCell ref="CJ109:CY113"/>
    <mergeCell ref="CZ109:DA113"/>
    <mergeCell ref="DI94:DJ98"/>
    <mergeCell ref="CZ99:DA103"/>
    <mergeCell ref="DN99:DO101"/>
    <mergeCell ref="DP99:EJ101"/>
    <mergeCell ref="DN102:DO104"/>
    <mergeCell ref="DP102:EJ104"/>
    <mergeCell ref="DP108:EJ110"/>
    <mergeCell ref="BL81:CF85"/>
    <mergeCell ref="CG83:DA85"/>
    <mergeCell ref="A89:E113"/>
    <mergeCell ref="F89:H93"/>
    <mergeCell ref="I89:T93"/>
    <mergeCell ref="U89:W93"/>
    <mergeCell ref="X89:BO93"/>
    <mergeCell ref="BP89:BQ93"/>
    <mergeCell ref="BR89:CQ93"/>
    <mergeCell ref="CR89:CS93"/>
    <mergeCell ref="CT89:DJ93"/>
    <mergeCell ref="F99:H103"/>
    <mergeCell ref="I99:L103"/>
    <mergeCell ref="M99:N103"/>
    <mergeCell ref="O99:Q103"/>
    <mergeCell ref="R99:U103"/>
    <mergeCell ref="AO94:AR98"/>
    <mergeCell ref="AS94:AT98"/>
    <mergeCell ref="AU94:BK98"/>
    <mergeCell ref="BL94:BM98"/>
    <mergeCell ref="BN94:BR98"/>
    <mergeCell ref="BS94:BT98"/>
    <mergeCell ref="F94:H98"/>
    <mergeCell ref="I94:K98"/>
    <mergeCell ref="F41:P41"/>
    <mergeCell ref="Q41:BR41"/>
    <mergeCell ref="BT51:CX55"/>
    <mergeCell ref="BT56:EA65"/>
    <mergeCell ref="EB56:EJ65"/>
    <mergeCell ref="A69:E85"/>
    <mergeCell ref="F69:T72"/>
    <mergeCell ref="U69:BO72"/>
    <mergeCell ref="BP69:CQ72"/>
    <mergeCell ref="CR69:DJ72"/>
    <mergeCell ref="DK69:EJ72"/>
    <mergeCell ref="F73:AR76"/>
    <mergeCell ref="AS73:BK76"/>
    <mergeCell ref="BL73:CF76"/>
    <mergeCell ref="CG73:DJ76"/>
    <mergeCell ref="DK73:EJ85"/>
    <mergeCell ref="F77:N85"/>
    <mergeCell ref="O77:W85"/>
    <mergeCell ref="X77:CF80"/>
    <mergeCell ref="CG77:DA79"/>
    <mergeCell ref="DB77:DJ85"/>
    <mergeCell ref="CG80:DA82"/>
    <mergeCell ref="X81:AR85"/>
    <mergeCell ref="AS81:BK85"/>
    <mergeCell ref="A10:AB13"/>
    <mergeCell ref="A16:E54"/>
    <mergeCell ref="F16:P19"/>
    <mergeCell ref="Q16:X19"/>
    <mergeCell ref="F21:P25"/>
    <mergeCell ref="Q21:BR23"/>
    <mergeCell ref="DB21:EJ24"/>
    <mergeCell ref="Q24:S26"/>
    <mergeCell ref="T24:AF26"/>
    <mergeCell ref="F42:P47"/>
    <mergeCell ref="Q42:BJ47"/>
    <mergeCell ref="BK42:BR47"/>
    <mergeCell ref="F48:P48"/>
    <mergeCell ref="Q48:BR48"/>
    <mergeCell ref="F49:P54"/>
    <mergeCell ref="Q49:BR54"/>
    <mergeCell ref="AG24:BR26"/>
    <mergeCell ref="DB25:EJ53"/>
    <mergeCell ref="F26:P31"/>
    <mergeCell ref="Q27:BR33"/>
    <mergeCell ref="F32:P34"/>
    <mergeCell ref="Q34:BR34"/>
    <mergeCell ref="F35:P40"/>
    <mergeCell ref="Q35:BR40"/>
  </mergeCells>
  <phoneticPr fontId="2"/>
  <pageMargins left="0.31496062992125984"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説明</vt:lpstr>
      <vt:lpstr>基本情報登録</vt:lpstr>
      <vt:lpstr>入力</vt:lpstr>
      <vt:lpstr>健保正</vt:lpstr>
      <vt:lpstr>健保副</vt:lpstr>
      <vt:lpstr>年金正</vt:lpstr>
    </vt:vector>
  </TitlesOfParts>
  <Company>大阪自動車整備健康保険組合</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CM735901</dc:creator>
  <cp:lastModifiedBy>CN735907</cp:lastModifiedBy>
  <cp:lastPrinted>2018-05-10T07:42:28Z</cp:lastPrinted>
  <dcterms:created xsi:type="dcterms:W3CDTF">2005-01-05T08:02:02Z</dcterms:created>
  <dcterms:modified xsi:type="dcterms:W3CDTF">2021-04-22T00:05:23Z</dcterms:modified>
</cp:coreProperties>
</file>